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e CRISTINA ANDREIES\DOCUMENTE DIS\Corespondenta 2024\PH prelungire contracte piata 2024\"/>
    </mc:Choice>
  </mc:AlternateContent>
  <xr:revisionPtr revIDLastSave="0" documentId="13_ncr:1_{04B11C4F-F238-4BAB-B677-3CEDD951DFE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ntracte" sheetId="1" r:id="rId1"/>
  </sheets>
  <calcPr calcId="191029"/>
</workbook>
</file>

<file path=xl/calcChain.xml><?xml version="1.0" encoding="utf-8"?>
<calcChain xmlns="http://schemas.openxmlformats.org/spreadsheetml/2006/main">
  <c r="H105" i="1" l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04" i="1"/>
  <c r="H59" i="1"/>
  <c r="H8" i="1"/>
  <c r="H45" i="1"/>
  <c r="G50" i="1"/>
  <c r="H50" i="1" s="1"/>
  <c r="H129" i="1"/>
  <c r="H130" i="1"/>
  <c r="H128" i="1"/>
  <c r="G60" i="1"/>
  <c r="H60" i="1" s="1"/>
  <c r="G61" i="1"/>
  <c r="H61" i="1" s="1"/>
  <c r="G62" i="1"/>
  <c r="H62" i="1" s="1"/>
  <c r="G63" i="1"/>
  <c r="H63" i="1" s="1"/>
  <c r="G64" i="1"/>
  <c r="H64" i="1" s="1"/>
  <c r="G65" i="1"/>
  <c r="H65" i="1" s="1"/>
  <c r="G66" i="1"/>
  <c r="H66" i="1" s="1"/>
  <c r="G67" i="1"/>
  <c r="H67" i="1" s="1"/>
  <c r="G68" i="1"/>
  <c r="H68" i="1" s="1"/>
  <c r="G69" i="1"/>
  <c r="H69" i="1" s="1"/>
  <c r="G70" i="1"/>
  <c r="H70" i="1" s="1"/>
  <c r="G71" i="1"/>
  <c r="H71" i="1" s="1"/>
  <c r="G72" i="1"/>
  <c r="H72" i="1" s="1"/>
  <c r="G73" i="1"/>
  <c r="H73" i="1" s="1"/>
  <c r="G74" i="1"/>
  <c r="H74" i="1" s="1"/>
  <c r="G75" i="1"/>
  <c r="H75" i="1" s="1"/>
  <c r="G76" i="1"/>
  <c r="H76" i="1" s="1"/>
  <c r="G77" i="1"/>
  <c r="H77" i="1" s="1"/>
  <c r="G78" i="1"/>
  <c r="H78" i="1" s="1"/>
  <c r="G79" i="1"/>
  <c r="H79" i="1" s="1"/>
  <c r="G80" i="1"/>
  <c r="H80" i="1" s="1"/>
  <c r="G81" i="1"/>
  <c r="H81" i="1" s="1"/>
  <c r="H82" i="1"/>
  <c r="H83" i="1"/>
  <c r="G84" i="1"/>
  <c r="H84" i="1" s="1"/>
  <c r="G85" i="1"/>
  <c r="H85" i="1" s="1"/>
  <c r="G86" i="1"/>
  <c r="H86" i="1" s="1"/>
  <c r="G87" i="1"/>
  <c r="H87" i="1" s="1"/>
  <c r="G88" i="1"/>
  <c r="H88" i="1" s="1"/>
  <c r="G89" i="1"/>
  <c r="H89" i="1" s="1"/>
  <c r="G90" i="1"/>
  <c r="H90" i="1" s="1"/>
  <c r="G91" i="1"/>
  <c r="H91" i="1" s="1"/>
  <c r="G92" i="1"/>
  <c r="H92" i="1" s="1"/>
  <c r="H93" i="1"/>
  <c r="G94" i="1"/>
  <c r="H94" i="1" s="1"/>
  <c r="G95" i="1"/>
  <c r="H95" i="1" s="1"/>
  <c r="G9" i="1"/>
  <c r="H9" i="1" s="1"/>
  <c r="G10" i="1"/>
  <c r="H10" i="1" s="1"/>
  <c r="H11" i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H19" i="1"/>
  <c r="G20" i="1"/>
  <c r="H20" i="1" s="1"/>
  <c r="G21" i="1"/>
  <c r="H21" i="1" s="1"/>
  <c r="G22" i="1"/>
  <c r="H22" i="1" s="1"/>
  <c r="G23" i="1"/>
  <c r="H23" i="1" s="1"/>
  <c r="G24" i="1"/>
  <c r="H24" i="1" s="1"/>
  <c r="H25" i="1"/>
  <c r="G26" i="1"/>
  <c r="H26" i="1" s="1"/>
  <c r="G27" i="1"/>
  <c r="H27" i="1" s="1"/>
  <c r="G28" i="1"/>
  <c r="H28" i="1" s="1"/>
  <c r="G29" i="1"/>
  <c r="H29" i="1" s="1"/>
  <c r="H30" i="1"/>
  <c r="H31" i="1"/>
  <c r="G32" i="1"/>
  <c r="H32" i="1" s="1"/>
  <c r="H33" i="1"/>
  <c r="G34" i="1"/>
  <c r="H34" i="1" s="1"/>
  <c r="G35" i="1"/>
  <c r="H35" i="1" s="1"/>
  <c r="G36" i="1"/>
  <c r="H36" i="1" s="1"/>
  <c r="G37" i="1"/>
  <c r="H37" i="1" s="1"/>
  <c r="G38" i="1"/>
  <c r="H38" i="1" s="1"/>
  <c r="H39" i="1"/>
  <c r="H40" i="1"/>
  <c r="G41" i="1"/>
  <c r="H41" i="1" s="1"/>
  <c r="G42" i="1"/>
  <c r="H42" i="1" s="1"/>
  <c r="G43" i="1"/>
  <c r="H43" i="1" s="1"/>
  <c r="G44" i="1"/>
  <c r="H44" i="1" s="1"/>
  <c r="G46" i="1"/>
  <c r="H46" i="1" s="1"/>
  <c r="G47" i="1"/>
  <c r="H47" i="1" s="1"/>
  <c r="G48" i="1"/>
  <c r="H48" i="1" s="1"/>
  <c r="G49" i="1"/>
  <c r="H49" i="1" s="1"/>
  <c r="G51" i="1"/>
  <c r="H51" i="1" s="1"/>
  <c r="G52" i="1"/>
  <c r="H52" i="1" s="1"/>
  <c r="G7" i="1"/>
  <c r="H7" i="1" s="1"/>
  <c r="G122" i="1" l="1"/>
  <c r="G131" i="1"/>
  <c r="H131" i="1" s="1"/>
  <c r="H122" i="1"/>
  <c r="G96" i="1"/>
  <c r="H96" i="1"/>
  <c r="H53" i="1"/>
  <c r="G53" i="1"/>
</calcChain>
</file>

<file path=xl/sharedStrings.xml><?xml version="1.0" encoding="utf-8"?>
<sst xmlns="http://schemas.openxmlformats.org/spreadsheetml/2006/main" count="332" uniqueCount="220">
  <si>
    <t>30</t>
  </si>
  <si>
    <t>17-Jan-02</t>
  </si>
  <si>
    <t>GRILL-BREND  COM SRL</t>
  </si>
  <si>
    <t>6785</t>
  </si>
  <si>
    <t>15-May-96</t>
  </si>
  <si>
    <t>424/E</t>
  </si>
  <si>
    <t>01-Oct-07</t>
  </si>
  <si>
    <t>CARAIMAN SRL</t>
  </si>
  <si>
    <t>8/E</t>
  </si>
  <si>
    <t>27-Jan-03</t>
  </si>
  <si>
    <t>31</t>
  </si>
  <si>
    <t>01-Feb-02</t>
  </si>
  <si>
    <t>NICOLE IMEX SRL</t>
  </si>
  <si>
    <t>305</t>
  </si>
  <si>
    <t>01-Jun-09</t>
  </si>
  <si>
    <t>MULTEX SRL</t>
  </si>
  <si>
    <t>7</t>
  </si>
  <si>
    <t>6014</t>
  </si>
  <si>
    <t>31-May-95</t>
  </si>
  <si>
    <t>CRIMENTAL SRL</t>
  </si>
  <si>
    <t>22</t>
  </si>
  <si>
    <t>15-Dec-21</t>
  </si>
  <si>
    <t>LACATUS LAURA LUCIA  PFA</t>
  </si>
  <si>
    <t>229</t>
  </si>
  <si>
    <t>01-Mar-07</t>
  </si>
  <si>
    <t>LECH - LACTO SRL</t>
  </si>
  <si>
    <t>19</t>
  </si>
  <si>
    <t>01-Dec-21</t>
  </si>
  <si>
    <t>BENEFICA PRODCOM SRL</t>
  </si>
  <si>
    <t>20</t>
  </si>
  <si>
    <t>CAFE MIA SRL</t>
  </si>
  <si>
    <t>163/E</t>
  </si>
  <si>
    <t>01-May-15</t>
  </si>
  <si>
    <t>FESTINA MAIER INTERNATIONAL SRL</t>
  </si>
  <si>
    <t>1</t>
  </si>
  <si>
    <t>18</t>
  </si>
  <si>
    <t>FILDES-ONYX SRL</t>
  </si>
  <si>
    <t>31/E</t>
  </si>
  <si>
    <t>01-Mar-17</t>
  </si>
  <si>
    <t>GIVIAN DELICEPAN SRL</t>
  </si>
  <si>
    <t>01-Jun-20</t>
  </si>
  <si>
    <t>GHASSITA SRL</t>
  </si>
  <si>
    <t>642/E</t>
  </si>
  <si>
    <t>01-Dec-10</t>
  </si>
  <si>
    <t>CRISTENA MARKET SRL</t>
  </si>
  <si>
    <t>24</t>
  </si>
  <si>
    <t>17-Dec-21</t>
  </si>
  <si>
    <t>113</t>
  </si>
  <si>
    <t>12-Feb-01</t>
  </si>
  <si>
    <t>LANCEA SRL</t>
  </si>
  <si>
    <t>SUPRAFATA</t>
  </si>
  <si>
    <t>DATA CONTRACT</t>
  </si>
  <si>
    <t>NR. CONTRACT</t>
  </si>
  <si>
    <t>LEI/MP</t>
  </si>
  <si>
    <t>SUMA CONTRACT</t>
  </si>
  <si>
    <t>NR. CRT.</t>
  </si>
  <si>
    <t>DENUMIRE SOCIETATE</t>
  </si>
  <si>
    <t>CONTRACTE CHIOȘCURI PIAȚA DECEBAL</t>
  </si>
  <si>
    <t>ACAPULCO SRL</t>
  </si>
  <si>
    <t>35</t>
  </si>
  <si>
    <t>12-Feb-03</t>
  </si>
  <si>
    <t>BALC ILEANA PF</t>
  </si>
  <si>
    <t>435</t>
  </si>
  <si>
    <t>20-Sep-04</t>
  </si>
  <si>
    <t>BASARABIASCA COM SRL</t>
  </si>
  <si>
    <t>15</t>
  </si>
  <si>
    <t>01-Sep-19</t>
  </si>
  <si>
    <t>55</t>
  </si>
  <si>
    <t>11-Mar-03</t>
  </si>
  <si>
    <t>BUNGARDEAN PETRU-TUDOR II</t>
  </si>
  <si>
    <t>01-Aug-21</t>
  </si>
  <si>
    <t>124/E</t>
  </si>
  <si>
    <t>125/E</t>
  </si>
  <si>
    <t>271/E</t>
  </si>
  <si>
    <t>01-Jun-07</t>
  </si>
  <si>
    <t>CLEVELAND PROD COM SRL</t>
  </si>
  <si>
    <t>29</t>
  </si>
  <si>
    <t>46</t>
  </si>
  <si>
    <t>CUPOLA-STAR COM SRL</t>
  </si>
  <si>
    <t>120</t>
  </si>
  <si>
    <t>DERMADJETIC SRL</t>
  </si>
  <si>
    <t>14</t>
  </si>
  <si>
    <t>DIA MARI STAR SRL</t>
  </si>
  <si>
    <t>99</t>
  </si>
  <si>
    <t>27-Feb-04</t>
  </si>
  <si>
    <t>436</t>
  </si>
  <si>
    <t>01-Oct-22</t>
  </si>
  <si>
    <t>11</t>
  </si>
  <si>
    <t>01-Jul-21</t>
  </si>
  <si>
    <t>FELICIANA COM SRL</t>
  </si>
  <si>
    <t>36</t>
  </si>
  <si>
    <t>FETTI SRL</t>
  </si>
  <si>
    <t>148/E</t>
  </si>
  <si>
    <t>01-Mar-15</t>
  </si>
  <si>
    <t>FILIP NICOLETA TALIDA II</t>
  </si>
  <si>
    <t>01-May-19</t>
  </si>
  <si>
    <t>FLEXIBIL COM  SRL</t>
  </si>
  <si>
    <t>GHETUR SUZI COM SRL</t>
  </si>
  <si>
    <t>223</t>
  </si>
  <si>
    <t>13</t>
  </si>
  <si>
    <t>INCANDESCENT PRODCOM SRL</t>
  </si>
  <si>
    <t>54</t>
  </si>
  <si>
    <t>11-Mar-04</t>
  </si>
  <si>
    <t>IOCRIM SRL</t>
  </si>
  <si>
    <t>133</t>
  </si>
  <si>
    <t>JOE-OCTAVIAN SRL</t>
  </si>
  <si>
    <t>5</t>
  </si>
  <si>
    <t>01-Mar-21</t>
  </si>
  <si>
    <t>LUCAS MALL FASHION SRL</t>
  </si>
  <si>
    <t>01-Dec-19</t>
  </si>
  <si>
    <t>MAGIA CAFELEI SRL</t>
  </si>
  <si>
    <t>21</t>
  </si>
  <si>
    <t>MINITEGNO COM SRL</t>
  </si>
  <si>
    <t>01-Jul-20</t>
  </si>
  <si>
    <t>MITICAFLORR SRL</t>
  </si>
  <si>
    <t>01-Feb-17</t>
  </si>
  <si>
    <t>MOLDOVAN DANUT OVIDIU IF</t>
  </si>
  <si>
    <t>166/E</t>
  </si>
  <si>
    <t>01-Mar-16</t>
  </si>
  <si>
    <t>MURESAN VIOLETA I.F.</t>
  </si>
  <si>
    <t>01-May-11</t>
  </si>
  <si>
    <t>RACOTI CUTU MARGIAN PFA</t>
  </si>
  <si>
    <t>473/E</t>
  </si>
  <si>
    <t>01-Dec-13</t>
  </si>
  <si>
    <t>RAY-DEN-MIH SRL</t>
  </si>
  <si>
    <t>01-Jul-22</t>
  </si>
  <si>
    <t>17</t>
  </si>
  <si>
    <t>ROMTESIL COM SRL</t>
  </si>
  <si>
    <t>39</t>
  </si>
  <si>
    <t>01-Feb-10</t>
  </si>
  <si>
    <t>47</t>
  </si>
  <si>
    <t>RUSU GEORGETA NICOLETA P.F.</t>
  </si>
  <si>
    <t>28/E</t>
  </si>
  <si>
    <t>01-Feb-18</t>
  </si>
  <si>
    <t>SABADAS PAVEL I.I.</t>
  </si>
  <si>
    <t>395</t>
  </si>
  <si>
    <t>01-Aug-10</t>
  </si>
  <si>
    <t>STAR PETALA COM SRL</t>
  </si>
  <si>
    <t>TRIF T. GHEORGHE II</t>
  </si>
  <si>
    <t>12</t>
  </si>
  <si>
    <t>VLASIN CLAUDIUS II</t>
  </si>
  <si>
    <t>394</t>
  </si>
  <si>
    <t>01-Jul-10</t>
  </si>
  <si>
    <t>167/E</t>
  </si>
  <si>
    <t>VOLTROMEX COM SRL</t>
  </si>
  <si>
    <t>162/E</t>
  </si>
  <si>
    <t>01-Feb-15</t>
  </si>
  <si>
    <t>ZAGREAN IOAN TOMA P.F.A.</t>
  </si>
  <si>
    <t>110</t>
  </si>
  <si>
    <t>15-Mar-04</t>
  </si>
  <si>
    <t>CONTRACTE CHIOȘCURI PIATA CALEA MOLDOVEI</t>
  </si>
  <si>
    <t>LACTO SINELLI SRL</t>
  </si>
  <si>
    <t>27/E</t>
  </si>
  <si>
    <t>SPATAR IOAN I.I.</t>
  </si>
  <si>
    <t>CONTRACTE CHIOȘCURI PIATA INDEPENDENTEI NORD</t>
  </si>
  <si>
    <t>AUTO IOHAN CLEVELAND SRL</t>
  </si>
  <si>
    <t>287</t>
  </si>
  <si>
    <t>01-May-14</t>
  </si>
  <si>
    <t>BALTAG LILIANA DOINA P.F.A.</t>
  </si>
  <si>
    <t>273</t>
  </si>
  <si>
    <t>01-Jul-07</t>
  </si>
  <si>
    <t>9</t>
  </si>
  <si>
    <t>01-Aug-20</t>
  </si>
  <si>
    <t>2</t>
  </si>
  <si>
    <t>01-Jan-05</t>
  </si>
  <si>
    <t>448</t>
  </si>
  <si>
    <t>01-Nov-07</t>
  </si>
  <si>
    <t>BONDANE SAVU I.F.</t>
  </si>
  <si>
    <t>306</t>
  </si>
  <si>
    <t>01-Aug-09</t>
  </si>
  <si>
    <t>8</t>
  </si>
  <si>
    <t>BRENDEA AUGUSTA BIRICA JENICA PFA</t>
  </si>
  <si>
    <t>29/E</t>
  </si>
  <si>
    <t>CIUS IOAN A.F.</t>
  </si>
  <si>
    <t>474</t>
  </si>
  <si>
    <t>15-Jul-03</t>
  </si>
  <si>
    <t>COVAL IURIE PFA</t>
  </si>
  <si>
    <t>3</t>
  </si>
  <si>
    <t>01-Oct-18</t>
  </si>
  <si>
    <t>CROITEX-CIURDAREAN SRL</t>
  </si>
  <si>
    <t>458</t>
  </si>
  <si>
    <t>01-Oct-20</t>
  </si>
  <si>
    <t>137</t>
  </si>
  <si>
    <t>01-Jun-12</t>
  </si>
  <si>
    <t>23</t>
  </si>
  <si>
    <t>01-Oct-11</t>
  </si>
  <si>
    <t>32/E</t>
  </si>
  <si>
    <t>01-May-17</t>
  </si>
  <si>
    <t>FILIP DOMNICA RAFILA II</t>
  </si>
  <si>
    <t>01-May-21</t>
  </si>
  <si>
    <t>NAUTILUS COM SRL</t>
  </si>
  <si>
    <t>497</t>
  </si>
  <si>
    <t>RAD IOAN IF</t>
  </si>
  <si>
    <t>SABAU MINA P.F.</t>
  </si>
  <si>
    <t>466</t>
  </si>
  <si>
    <t>SILAG STIL SRL</t>
  </si>
  <si>
    <t>01-Feb-06</t>
  </si>
  <si>
    <t>TALMACIU GHEORGHE PFA</t>
  </si>
  <si>
    <t>23-Jan-14</t>
  </si>
  <si>
    <t>TANARET SRL</t>
  </si>
  <si>
    <t>797</t>
  </si>
  <si>
    <t>01-Jul-05</t>
  </si>
  <si>
    <t>327</t>
  </si>
  <si>
    <t>01-Jun-04</t>
  </si>
  <si>
    <t>514</t>
  </si>
  <si>
    <t>01-Dec-06</t>
  </si>
  <si>
    <t>518</t>
  </si>
  <si>
    <t>UNIVERA TOOLS SRL</t>
  </si>
  <si>
    <t>464/E</t>
  </si>
  <si>
    <t>01-Nov-13</t>
  </si>
  <si>
    <t>CONTRACTE TONETE PIATA CALEA MOLDOVEI</t>
  </si>
  <si>
    <t>INTOCMIT</t>
  </si>
  <si>
    <t>ILINCA IIM STYLE SRL</t>
  </si>
  <si>
    <t>SORINA FASHION SRL</t>
  </si>
  <si>
    <t>RĂZOARE LUCA</t>
  </si>
  <si>
    <t>SACALEAN CLAUDIU II</t>
  </si>
  <si>
    <t>SUMA INDEXATĂ CU 10,4%</t>
  </si>
  <si>
    <t>01-Nov</t>
  </si>
  <si>
    <t>la proiectul de hotărâre nr. _____</t>
  </si>
  <si>
    <t xml:space="preserve">Anexa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</si>
</sst>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1" fontId="2" fillId="0" borderId="0" xfId="0" applyNumberFormat="1" applyFont="1"/>
    <xf numFmtId="0" fontId="3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1" fontId="2" fillId="0" borderId="1" xfId="0" applyNumberFormat="1" applyFont="1" applyBorder="1"/>
    <xf numFmtId="0" fontId="2" fillId="0" borderId="1" xfId="0" applyFont="1" applyBorder="1" applyAlignment="1">
      <alignment horizontal="right"/>
    </xf>
    <xf numFmtId="164" fontId="2" fillId="0" borderId="1" xfId="0" applyNumberFormat="1" applyFont="1" applyBorder="1"/>
    <xf numFmtId="15" fontId="2" fillId="0" borderId="1" xfId="0" applyNumberFormat="1" applyFont="1" applyBorder="1" applyAlignment="1">
      <alignment horizontal="right"/>
    </xf>
    <xf numFmtId="0" fontId="4" fillId="0" borderId="1" xfId="0" applyFont="1" applyBorder="1"/>
    <xf numFmtId="15" fontId="2" fillId="0" borderId="1" xfId="0" applyNumberFormat="1" applyFont="1" applyBorder="1"/>
    <xf numFmtId="164" fontId="2" fillId="0" borderId="0" xfId="0" applyNumberFormat="1" applyFont="1"/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1" fontId="5" fillId="0" borderId="1" xfId="0" applyNumberFormat="1" applyFont="1" applyBorder="1" applyAlignment="1">
      <alignment horizontal="center" wrapText="1"/>
    </xf>
    <xf numFmtId="0" fontId="6" fillId="0" borderId="0" xfId="0" applyFont="1"/>
    <xf numFmtId="1" fontId="2" fillId="0" borderId="0" xfId="0" applyNumberFormat="1" applyFont="1" applyAlignment="1">
      <alignment horizontal="right"/>
    </xf>
    <xf numFmtId="1" fontId="2" fillId="0" borderId="1" xfId="0" applyNumberFormat="1" applyFont="1" applyBorder="1" applyAlignment="1">
      <alignment horizontal="right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44"/>
  <sheetViews>
    <sheetView tabSelected="1" topLeftCell="A121" zoomScaleNormal="100" workbookViewId="0">
      <selection activeCell="H144" sqref="H144"/>
    </sheetView>
  </sheetViews>
  <sheetFormatPr defaultRowHeight="15" x14ac:dyDescent="0.2"/>
  <cols>
    <col min="1" max="1" width="5.85546875" style="1" customWidth="1"/>
    <col min="2" max="2" width="45" style="2" customWidth="1"/>
    <col min="3" max="3" width="11.85546875" style="3" customWidth="1"/>
    <col min="4" max="4" width="13" style="3" customWidth="1"/>
    <col min="5" max="5" width="7.85546875" style="2" customWidth="1"/>
    <col min="6" max="6" width="12" style="14" customWidth="1"/>
    <col min="7" max="7" width="12" style="4" customWidth="1"/>
    <col min="8" max="8" width="15.5703125" style="19" customWidth="1"/>
    <col min="9" max="9" width="17.85546875" style="3" customWidth="1"/>
    <col min="10" max="10" width="9.140625" style="2" customWidth="1"/>
    <col min="11" max="16384" width="9.140625" style="2"/>
  </cols>
  <sheetData>
    <row r="2" spans="1:8" x14ac:dyDescent="0.2">
      <c r="H2" s="4" t="s">
        <v>219</v>
      </c>
    </row>
    <row r="3" spans="1:8" x14ac:dyDescent="0.2">
      <c r="H3" s="19" t="s">
        <v>218</v>
      </c>
    </row>
    <row r="4" spans="1:8" ht="15.75" x14ac:dyDescent="0.25">
      <c r="B4" s="5" t="s">
        <v>150</v>
      </c>
    </row>
    <row r="6" spans="1:8" s="18" customFormat="1" ht="38.25" x14ac:dyDescent="0.2">
      <c r="A6" s="15" t="s">
        <v>55</v>
      </c>
      <c r="B6" s="15" t="s">
        <v>56</v>
      </c>
      <c r="C6" s="15" t="s">
        <v>52</v>
      </c>
      <c r="D6" s="15" t="s">
        <v>51</v>
      </c>
      <c r="E6" s="15" t="s">
        <v>50</v>
      </c>
      <c r="F6" s="16" t="s">
        <v>53</v>
      </c>
      <c r="G6" s="17" t="s">
        <v>54</v>
      </c>
      <c r="H6" s="17" t="s">
        <v>216</v>
      </c>
    </row>
    <row r="7" spans="1:8" ht="18" customHeight="1" x14ac:dyDescent="0.2">
      <c r="A7" s="6">
        <v>1</v>
      </c>
      <c r="B7" s="7" t="s">
        <v>58</v>
      </c>
      <c r="C7" s="7" t="s">
        <v>59</v>
      </c>
      <c r="D7" s="7" t="s">
        <v>60</v>
      </c>
      <c r="E7" s="7">
        <v>20</v>
      </c>
      <c r="F7" s="10">
        <v>55</v>
      </c>
      <c r="G7" s="8">
        <f>E7*F7</f>
        <v>1100</v>
      </c>
      <c r="H7" s="8">
        <f>G7*110.4%</f>
        <v>1214.4000000000001</v>
      </c>
    </row>
    <row r="8" spans="1:8" ht="18" customHeight="1" x14ac:dyDescent="0.2">
      <c r="A8" s="6">
        <v>2</v>
      </c>
      <c r="B8" s="7" t="s">
        <v>58</v>
      </c>
      <c r="C8" s="7">
        <v>12</v>
      </c>
      <c r="D8" s="13">
        <v>45323</v>
      </c>
      <c r="E8" s="7">
        <v>20</v>
      </c>
      <c r="F8" s="10">
        <v>55.02</v>
      </c>
      <c r="G8" s="8">
        <v>1100</v>
      </c>
      <c r="H8" s="8">
        <f t="shared" ref="H8:H52" si="0">G8*110.4%</f>
        <v>1214.4000000000001</v>
      </c>
    </row>
    <row r="9" spans="1:8" ht="18" customHeight="1" x14ac:dyDescent="0.2">
      <c r="A9" s="6">
        <v>3</v>
      </c>
      <c r="B9" s="7" t="s">
        <v>61</v>
      </c>
      <c r="C9" s="7" t="s">
        <v>62</v>
      </c>
      <c r="D9" s="7" t="s">
        <v>63</v>
      </c>
      <c r="E9" s="7">
        <v>19</v>
      </c>
      <c r="F9" s="10">
        <v>55</v>
      </c>
      <c r="G9" s="8">
        <f t="shared" ref="G9:G52" si="1">E9*F9</f>
        <v>1045</v>
      </c>
      <c r="H9" s="8">
        <f t="shared" si="0"/>
        <v>1153.68</v>
      </c>
    </row>
    <row r="10" spans="1:8" ht="18" customHeight="1" x14ac:dyDescent="0.2">
      <c r="A10" s="6">
        <v>4</v>
      </c>
      <c r="B10" s="7" t="s">
        <v>64</v>
      </c>
      <c r="C10" s="7" t="s">
        <v>65</v>
      </c>
      <c r="D10" s="7" t="s">
        <v>66</v>
      </c>
      <c r="E10" s="7">
        <v>20</v>
      </c>
      <c r="F10" s="10">
        <v>55</v>
      </c>
      <c r="G10" s="8">
        <f t="shared" si="1"/>
        <v>1100</v>
      </c>
      <c r="H10" s="8">
        <f t="shared" si="0"/>
        <v>1214.4000000000001</v>
      </c>
    </row>
    <row r="11" spans="1:8" ht="18" customHeight="1" x14ac:dyDescent="0.2">
      <c r="A11" s="6">
        <v>5</v>
      </c>
      <c r="B11" s="7" t="s">
        <v>64</v>
      </c>
      <c r="C11" s="7" t="s">
        <v>67</v>
      </c>
      <c r="D11" s="7" t="s">
        <v>68</v>
      </c>
      <c r="E11" s="7">
        <v>20</v>
      </c>
      <c r="F11" s="10">
        <v>55</v>
      </c>
      <c r="G11" s="8">
        <v>1101</v>
      </c>
      <c r="H11" s="8">
        <f t="shared" si="0"/>
        <v>1215.5040000000001</v>
      </c>
    </row>
    <row r="12" spans="1:8" ht="18" customHeight="1" x14ac:dyDescent="0.2">
      <c r="A12" s="6">
        <v>6</v>
      </c>
      <c r="B12" s="7" t="s">
        <v>69</v>
      </c>
      <c r="C12" s="7" t="s">
        <v>65</v>
      </c>
      <c r="D12" s="7" t="s">
        <v>70</v>
      </c>
      <c r="E12" s="7">
        <v>18</v>
      </c>
      <c r="F12" s="10">
        <v>55</v>
      </c>
      <c r="G12" s="8">
        <f t="shared" si="1"/>
        <v>990</v>
      </c>
      <c r="H12" s="8">
        <f t="shared" si="0"/>
        <v>1092.96</v>
      </c>
    </row>
    <row r="13" spans="1:8" ht="18" customHeight="1" x14ac:dyDescent="0.2">
      <c r="A13" s="6">
        <v>7</v>
      </c>
      <c r="B13" s="7" t="s">
        <v>7</v>
      </c>
      <c r="C13" s="7" t="s">
        <v>71</v>
      </c>
      <c r="D13" s="7" t="s">
        <v>68</v>
      </c>
      <c r="E13" s="7">
        <v>19.5</v>
      </c>
      <c r="F13" s="10">
        <v>55</v>
      </c>
      <c r="G13" s="8">
        <f t="shared" si="1"/>
        <v>1072.5</v>
      </c>
      <c r="H13" s="8">
        <f t="shared" si="0"/>
        <v>1184.0400000000002</v>
      </c>
    </row>
    <row r="14" spans="1:8" ht="18" customHeight="1" x14ac:dyDescent="0.2">
      <c r="A14" s="6">
        <v>8</v>
      </c>
      <c r="B14" s="7" t="s">
        <v>7</v>
      </c>
      <c r="C14" s="7" t="s">
        <v>72</v>
      </c>
      <c r="D14" s="7" t="s">
        <v>68</v>
      </c>
      <c r="E14" s="7">
        <v>20</v>
      </c>
      <c r="F14" s="10">
        <v>55</v>
      </c>
      <c r="G14" s="8">
        <f t="shared" si="1"/>
        <v>1100</v>
      </c>
      <c r="H14" s="8">
        <f t="shared" si="0"/>
        <v>1214.4000000000001</v>
      </c>
    </row>
    <row r="15" spans="1:8" ht="18" customHeight="1" x14ac:dyDescent="0.2">
      <c r="A15" s="6">
        <v>9</v>
      </c>
      <c r="B15" s="7" t="s">
        <v>7</v>
      </c>
      <c r="C15" s="7" t="s">
        <v>73</v>
      </c>
      <c r="D15" s="7" t="s">
        <v>74</v>
      </c>
      <c r="E15" s="7">
        <v>20</v>
      </c>
      <c r="F15" s="10">
        <v>55</v>
      </c>
      <c r="G15" s="8">
        <f t="shared" si="1"/>
        <v>1100</v>
      </c>
      <c r="H15" s="8">
        <f t="shared" si="0"/>
        <v>1214.4000000000001</v>
      </c>
    </row>
    <row r="16" spans="1:8" ht="18" customHeight="1" x14ac:dyDescent="0.2">
      <c r="A16" s="6">
        <v>10</v>
      </c>
      <c r="B16" s="7" t="s">
        <v>75</v>
      </c>
      <c r="C16" s="7" t="s">
        <v>76</v>
      </c>
      <c r="D16" s="7" t="s">
        <v>60</v>
      </c>
      <c r="E16" s="7">
        <v>20</v>
      </c>
      <c r="F16" s="10">
        <v>55</v>
      </c>
      <c r="G16" s="8">
        <f t="shared" si="1"/>
        <v>1100</v>
      </c>
      <c r="H16" s="8">
        <f t="shared" si="0"/>
        <v>1214.4000000000001</v>
      </c>
    </row>
    <row r="17" spans="1:8" ht="18" customHeight="1" x14ac:dyDescent="0.2">
      <c r="A17" s="6">
        <v>11</v>
      </c>
      <c r="B17" s="7" t="s">
        <v>75</v>
      </c>
      <c r="C17" s="7" t="s">
        <v>77</v>
      </c>
      <c r="D17" s="7" t="s">
        <v>60</v>
      </c>
      <c r="E17" s="7">
        <v>20</v>
      </c>
      <c r="F17" s="10">
        <v>55</v>
      </c>
      <c r="G17" s="8">
        <f t="shared" si="1"/>
        <v>1100</v>
      </c>
      <c r="H17" s="8">
        <f t="shared" si="0"/>
        <v>1214.4000000000001</v>
      </c>
    </row>
    <row r="18" spans="1:8" ht="18" customHeight="1" x14ac:dyDescent="0.2">
      <c r="A18" s="6">
        <v>12</v>
      </c>
      <c r="B18" s="7" t="s">
        <v>78</v>
      </c>
      <c r="C18" s="7" t="s">
        <v>79</v>
      </c>
      <c r="D18" s="7" t="s">
        <v>68</v>
      </c>
      <c r="E18" s="7">
        <v>20</v>
      </c>
      <c r="F18" s="10">
        <v>55</v>
      </c>
      <c r="G18" s="8">
        <f t="shared" si="1"/>
        <v>1100</v>
      </c>
      <c r="H18" s="8">
        <f t="shared" si="0"/>
        <v>1214.4000000000001</v>
      </c>
    </row>
    <row r="19" spans="1:8" ht="18" customHeight="1" x14ac:dyDescent="0.2">
      <c r="A19" s="6">
        <v>13</v>
      </c>
      <c r="B19" s="7" t="s">
        <v>80</v>
      </c>
      <c r="C19" s="7" t="s">
        <v>81</v>
      </c>
      <c r="D19" s="7" t="s">
        <v>66</v>
      </c>
      <c r="E19" s="7">
        <v>20</v>
      </c>
      <c r="F19" s="10">
        <v>55</v>
      </c>
      <c r="G19" s="8">
        <v>1101</v>
      </c>
      <c r="H19" s="8">
        <f t="shared" si="0"/>
        <v>1215.5040000000001</v>
      </c>
    </row>
    <row r="20" spans="1:8" ht="18" customHeight="1" x14ac:dyDescent="0.2">
      <c r="A20" s="6">
        <v>14</v>
      </c>
      <c r="B20" s="7" t="s">
        <v>82</v>
      </c>
      <c r="C20" s="7" t="s">
        <v>83</v>
      </c>
      <c r="D20" s="7" t="s">
        <v>84</v>
      </c>
      <c r="E20" s="7">
        <v>20</v>
      </c>
      <c r="F20" s="10">
        <v>55</v>
      </c>
      <c r="G20" s="8">
        <f t="shared" si="1"/>
        <v>1100</v>
      </c>
      <c r="H20" s="8">
        <f t="shared" si="0"/>
        <v>1214.4000000000001</v>
      </c>
    </row>
    <row r="21" spans="1:8" ht="18" customHeight="1" x14ac:dyDescent="0.2">
      <c r="A21" s="6">
        <v>15</v>
      </c>
      <c r="B21" s="7" t="s">
        <v>82</v>
      </c>
      <c r="C21" s="7" t="s">
        <v>85</v>
      </c>
      <c r="D21" s="7" t="s">
        <v>6</v>
      </c>
      <c r="E21" s="7">
        <v>20</v>
      </c>
      <c r="F21" s="10">
        <v>55</v>
      </c>
      <c r="G21" s="8">
        <f t="shared" si="1"/>
        <v>1100</v>
      </c>
      <c r="H21" s="8">
        <f t="shared" si="0"/>
        <v>1214.4000000000001</v>
      </c>
    </row>
    <row r="22" spans="1:8" ht="18" customHeight="1" x14ac:dyDescent="0.2">
      <c r="A22" s="6">
        <v>16</v>
      </c>
      <c r="B22" s="7" t="s">
        <v>82</v>
      </c>
      <c r="C22" s="7" t="s">
        <v>20</v>
      </c>
      <c r="D22" s="7" t="s">
        <v>86</v>
      </c>
      <c r="E22" s="7">
        <v>20</v>
      </c>
      <c r="F22" s="10">
        <v>55</v>
      </c>
      <c r="G22" s="8">
        <f t="shared" si="1"/>
        <v>1100</v>
      </c>
      <c r="H22" s="8">
        <f t="shared" si="0"/>
        <v>1214.4000000000001</v>
      </c>
    </row>
    <row r="23" spans="1:8" ht="18" customHeight="1" x14ac:dyDescent="0.2">
      <c r="A23" s="6">
        <v>17</v>
      </c>
      <c r="B23" s="7" t="s">
        <v>89</v>
      </c>
      <c r="C23" s="7" t="s">
        <v>90</v>
      </c>
      <c r="D23" s="7" t="s">
        <v>60</v>
      </c>
      <c r="E23" s="7">
        <v>20</v>
      </c>
      <c r="F23" s="10">
        <v>55</v>
      </c>
      <c r="G23" s="8">
        <f t="shared" si="1"/>
        <v>1100</v>
      </c>
      <c r="H23" s="8">
        <f t="shared" si="0"/>
        <v>1214.4000000000001</v>
      </c>
    </row>
    <row r="24" spans="1:8" ht="18" customHeight="1" x14ac:dyDescent="0.2">
      <c r="A24" s="6">
        <v>18</v>
      </c>
      <c r="B24" s="7" t="s">
        <v>91</v>
      </c>
      <c r="C24" s="7" t="s">
        <v>92</v>
      </c>
      <c r="D24" s="7" t="s">
        <v>93</v>
      </c>
      <c r="E24" s="7">
        <v>18</v>
      </c>
      <c r="F24" s="10">
        <v>55</v>
      </c>
      <c r="G24" s="8">
        <f t="shared" si="1"/>
        <v>990</v>
      </c>
      <c r="H24" s="8">
        <f t="shared" si="0"/>
        <v>1092.96</v>
      </c>
    </row>
    <row r="25" spans="1:8" ht="18" customHeight="1" x14ac:dyDescent="0.2">
      <c r="A25" s="6">
        <v>19</v>
      </c>
      <c r="B25" s="7" t="s">
        <v>94</v>
      </c>
      <c r="C25" s="7" t="s">
        <v>87</v>
      </c>
      <c r="D25" s="7" t="s">
        <v>95</v>
      </c>
      <c r="E25" s="7">
        <v>37</v>
      </c>
      <c r="F25" s="10">
        <v>55</v>
      </c>
      <c r="G25" s="8">
        <v>2036</v>
      </c>
      <c r="H25" s="8">
        <f t="shared" si="0"/>
        <v>2247.7440000000001</v>
      </c>
    </row>
    <row r="26" spans="1:8" ht="18" customHeight="1" x14ac:dyDescent="0.2">
      <c r="A26" s="6">
        <v>20</v>
      </c>
      <c r="B26" s="7" t="s">
        <v>96</v>
      </c>
      <c r="C26" s="7" t="s">
        <v>29</v>
      </c>
      <c r="D26" s="7" t="s">
        <v>60</v>
      </c>
      <c r="E26" s="7">
        <v>20</v>
      </c>
      <c r="F26" s="10">
        <v>55</v>
      </c>
      <c r="G26" s="8">
        <f t="shared" si="1"/>
        <v>1100</v>
      </c>
      <c r="H26" s="8">
        <f t="shared" si="0"/>
        <v>1214.4000000000001</v>
      </c>
    </row>
    <row r="27" spans="1:8" ht="18" customHeight="1" x14ac:dyDescent="0.2">
      <c r="A27" s="6">
        <v>21</v>
      </c>
      <c r="B27" s="7" t="s">
        <v>97</v>
      </c>
      <c r="C27" s="7" t="s">
        <v>98</v>
      </c>
      <c r="D27" s="7" t="s">
        <v>24</v>
      </c>
      <c r="E27" s="7">
        <v>20</v>
      </c>
      <c r="F27" s="10">
        <v>55</v>
      </c>
      <c r="G27" s="8">
        <f t="shared" si="1"/>
        <v>1100</v>
      </c>
      <c r="H27" s="8">
        <f t="shared" si="0"/>
        <v>1214.4000000000001</v>
      </c>
    </row>
    <row r="28" spans="1:8" ht="18" customHeight="1" x14ac:dyDescent="0.2">
      <c r="A28" s="6">
        <v>22</v>
      </c>
      <c r="B28" s="7" t="s">
        <v>97</v>
      </c>
      <c r="C28" s="7" t="s">
        <v>99</v>
      </c>
      <c r="D28" s="7" t="s">
        <v>60</v>
      </c>
      <c r="E28" s="7">
        <v>20</v>
      </c>
      <c r="F28" s="10">
        <v>55</v>
      </c>
      <c r="G28" s="8">
        <f t="shared" si="1"/>
        <v>1100</v>
      </c>
      <c r="H28" s="8">
        <f t="shared" si="0"/>
        <v>1214.4000000000001</v>
      </c>
    </row>
    <row r="29" spans="1:8" ht="18" customHeight="1" x14ac:dyDescent="0.2">
      <c r="A29" s="6">
        <v>23</v>
      </c>
      <c r="B29" s="7" t="s">
        <v>100</v>
      </c>
      <c r="C29" s="7" t="s">
        <v>101</v>
      </c>
      <c r="D29" s="7" t="s">
        <v>102</v>
      </c>
      <c r="E29" s="7">
        <v>20</v>
      </c>
      <c r="F29" s="10">
        <v>55</v>
      </c>
      <c r="G29" s="8">
        <f t="shared" si="1"/>
        <v>1100</v>
      </c>
      <c r="H29" s="8">
        <f t="shared" si="0"/>
        <v>1214.4000000000001</v>
      </c>
    </row>
    <row r="30" spans="1:8" ht="18" customHeight="1" x14ac:dyDescent="0.2">
      <c r="A30" s="6">
        <v>24</v>
      </c>
      <c r="B30" s="7" t="s">
        <v>103</v>
      </c>
      <c r="C30" s="7" t="s">
        <v>104</v>
      </c>
      <c r="D30" s="7" t="s">
        <v>68</v>
      </c>
      <c r="E30" s="7">
        <v>27</v>
      </c>
      <c r="F30" s="10">
        <v>55</v>
      </c>
      <c r="G30" s="8">
        <v>1486</v>
      </c>
      <c r="H30" s="8">
        <f t="shared" si="0"/>
        <v>1640.5440000000001</v>
      </c>
    </row>
    <row r="31" spans="1:8" ht="18" customHeight="1" x14ac:dyDescent="0.2">
      <c r="A31" s="6">
        <v>25</v>
      </c>
      <c r="B31" s="7" t="s">
        <v>105</v>
      </c>
      <c r="C31" s="7" t="s">
        <v>106</v>
      </c>
      <c r="D31" s="7" t="s">
        <v>107</v>
      </c>
      <c r="E31" s="7">
        <v>27</v>
      </c>
      <c r="F31" s="10">
        <v>55</v>
      </c>
      <c r="G31" s="8">
        <v>1486</v>
      </c>
      <c r="H31" s="8">
        <f t="shared" si="0"/>
        <v>1640.5440000000001</v>
      </c>
    </row>
    <row r="32" spans="1:8" ht="18" customHeight="1" x14ac:dyDescent="0.2">
      <c r="A32" s="6">
        <v>26</v>
      </c>
      <c r="B32" s="7" t="s">
        <v>108</v>
      </c>
      <c r="C32" s="7" t="s">
        <v>26</v>
      </c>
      <c r="D32" s="7" t="s">
        <v>109</v>
      </c>
      <c r="E32" s="7">
        <v>19.5</v>
      </c>
      <c r="F32" s="10">
        <v>55</v>
      </c>
      <c r="G32" s="8">
        <f t="shared" si="1"/>
        <v>1072.5</v>
      </c>
      <c r="H32" s="8">
        <f t="shared" si="0"/>
        <v>1184.0400000000002</v>
      </c>
    </row>
    <row r="33" spans="1:8" ht="18" customHeight="1" x14ac:dyDescent="0.2">
      <c r="A33" s="6">
        <v>27</v>
      </c>
      <c r="B33" s="7" t="s">
        <v>110</v>
      </c>
      <c r="C33" s="7" t="s">
        <v>111</v>
      </c>
      <c r="D33" s="7" t="s">
        <v>21</v>
      </c>
      <c r="E33" s="7">
        <v>30</v>
      </c>
      <c r="F33" s="10">
        <v>55</v>
      </c>
      <c r="G33" s="8">
        <v>1651</v>
      </c>
      <c r="H33" s="8">
        <f t="shared" si="0"/>
        <v>1822.7040000000002</v>
      </c>
    </row>
    <row r="34" spans="1:8" ht="18" customHeight="1" x14ac:dyDescent="0.2">
      <c r="A34" s="6">
        <v>28</v>
      </c>
      <c r="B34" s="7" t="s">
        <v>112</v>
      </c>
      <c r="C34" s="7" t="s">
        <v>16</v>
      </c>
      <c r="D34" s="7" t="s">
        <v>113</v>
      </c>
      <c r="E34" s="7">
        <v>20</v>
      </c>
      <c r="F34" s="10">
        <v>55</v>
      </c>
      <c r="G34" s="8">
        <f t="shared" si="1"/>
        <v>1100</v>
      </c>
      <c r="H34" s="8">
        <f t="shared" si="0"/>
        <v>1214.4000000000001</v>
      </c>
    </row>
    <row r="35" spans="1:8" ht="18" customHeight="1" x14ac:dyDescent="0.2">
      <c r="A35" s="6">
        <v>29</v>
      </c>
      <c r="B35" s="7" t="s">
        <v>114</v>
      </c>
      <c r="C35" s="7" t="s">
        <v>76</v>
      </c>
      <c r="D35" s="7" t="s">
        <v>115</v>
      </c>
      <c r="E35" s="7">
        <v>17</v>
      </c>
      <c r="F35" s="10">
        <v>55</v>
      </c>
      <c r="G35" s="8">
        <f t="shared" si="1"/>
        <v>935</v>
      </c>
      <c r="H35" s="8">
        <f t="shared" si="0"/>
        <v>1032.24</v>
      </c>
    </row>
    <row r="36" spans="1:8" ht="18" customHeight="1" x14ac:dyDescent="0.2">
      <c r="A36" s="6">
        <v>30</v>
      </c>
      <c r="B36" s="7" t="s">
        <v>116</v>
      </c>
      <c r="C36" s="7" t="s">
        <v>117</v>
      </c>
      <c r="D36" s="7" t="s">
        <v>118</v>
      </c>
      <c r="E36" s="7">
        <v>20</v>
      </c>
      <c r="F36" s="10">
        <v>55</v>
      </c>
      <c r="G36" s="8">
        <f t="shared" si="1"/>
        <v>1100</v>
      </c>
      <c r="H36" s="8">
        <f t="shared" si="0"/>
        <v>1214.4000000000001</v>
      </c>
    </row>
    <row r="37" spans="1:8" ht="18" customHeight="1" x14ac:dyDescent="0.2">
      <c r="A37" s="6">
        <v>31</v>
      </c>
      <c r="B37" s="7" t="s">
        <v>119</v>
      </c>
      <c r="C37" s="7" t="s">
        <v>26</v>
      </c>
      <c r="D37" s="7" t="s">
        <v>120</v>
      </c>
      <c r="E37" s="7">
        <v>20</v>
      </c>
      <c r="F37" s="10">
        <v>55</v>
      </c>
      <c r="G37" s="8">
        <f t="shared" si="1"/>
        <v>1100</v>
      </c>
      <c r="H37" s="8">
        <f t="shared" si="0"/>
        <v>1214.4000000000001</v>
      </c>
    </row>
    <row r="38" spans="1:8" ht="18" customHeight="1" x14ac:dyDescent="0.2">
      <c r="A38" s="6">
        <v>32</v>
      </c>
      <c r="B38" s="7" t="s">
        <v>121</v>
      </c>
      <c r="C38" s="7" t="s">
        <v>122</v>
      </c>
      <c r="D38" s="7" t="s">
        <v>123</v>
      </c>
      <c r="E38" s="7">
        <v>18</v>
      </c>
      <c r="F38" s="10">
        <v>55</v>
      </c>
      <c r="G38" s="8">
        <f t="shared" si="1"/>
        <v>990</v>
      </c>
      <c r="H38" s="8">
        <f t="shared" si="0"/>
        <v>1092.96</v>
      </c>
    </row>
    <row r="39" spans="1:8" ht="18" customHeight="1" x14ac:dyDescent="0.2">
      <c r="A39" s="6">
        <v>33</v>
      </c>
      <c r="B39" s="7" t="s">
        <v>124</v>
      </c>
      <c r="C39" s="7" t="s">
        <v>26</v>
      </c>
      <c r="D39" s="7" t="s">
        <v>125</v>
      </c>
      <c r="E39" s="7">
        <v>36</v>
      </c>
      <c r="F39" s="10">
        <v>55</v>
      </c>
      <c r="G39" s="8">
        <v>1981</v>
      </c>
      <c r="H39" s="8">
        <f t="shared" si="0"/>
        <v>2187.0240000000003</v>
      </c>
    </row>
    <row r="40" spans="1:8" ht="18" customHeight="1" x14ac:dyDescent="0.2">
      <c r="A40" s="6">
        <v>34</v>
      </c>
      <c r="B40" s="7" t="s">
        <v>124</v>
      </c>
      <c r="C40" s="7" t="s">
        <v>126</v>
      </c>
      <c r="D40" s="7" t="s">
        <v>66</v>
      </c>
      <c r="E40" s="7">
        <v>36</v>
      </c>
      <c r="F40" s="10">
        <v>55</v>
      </c>
      <c r="G40" s="8">
        <v>1981</v>
      </c>
      <c r="H40" s="8">
        <f t="shared" si="0"/>
        <v>2187.0240000000003</v>
      </c>
    </row>
    <row r="41" spans="1:8" ht="18" customHeight="1" x14ac:dyDescent="0.2">
      <c r="A41" s="6">
        <v>35</v>
      </c>
      <c r="B41" s="7" t="s">
        <v>127</v>
      </c>
      <c r="C41" s="7" t="s">
        <v>128</v>
      </c>
      <c r="D41" s="7" t="s">
        <v>129</v>
      </c>
      <c r="E41" s="7">
        <v>17</v>
      </c>
      <c r="F41" s="10">
        <v>55</v>
      </c>
      <c r="G41" s="8">
        <f t="shared" si="1"/>
        <v>935</v>
      </c>
      <c r="H41" s="8">
        <f t="shared" si="0"/>
        <v>1032.24</v>
      </c>
    </row>
    <row r="42" spans="1:8" ht="18" customHeight="1" x14ac:dyDescent="0.2">
      <c r="A42" s="6">
        <v>36</v>
      </c>
      <c r="B42" s="7" t="s">
        <v>127</v>
      </c>
      <c r="C42" s="7" t="s">
        <v>130</v>
      </c>
      <c r="D42" s="7" t="s">
        <v>68</v>
      </c>
      <c r="E42" s="7">
        <v>19</v>
      </c>
      <c r="F42" s="10">
        <v>55</v>
      </c>
      <c r="G42" s="8">
        <f t="shared" si="1"/>
        <v>1045</v>
      </c>
      <c r="H42" s="8">
        <f t="shared" si="0"/>
        <v>1153.68</v>
      </c>
    </row>
    <row r="43" spans="1:8" ht="18" customHeight="1" x14ac:dyDescent="0.2">
      <c r="A43" s="6">
        <v>37</v>
      </c>
      <c r="B43" s="12" t="s">
        <v>131</v>
      </c>
      <c r="C43" s="7" t="s">
        <v>132</v>
      </c>
      <c r="D43" s="7" t="s">
        <v>133</v>
      </c>
      <c r="E43" s="7">
        <v>19.5</v>
      </c>
      <c r="F43" s="10">
        <v>55</v>
      </c>
      <c r="G43" s="8">
        <f t="shared" si="1"/>
        <v>1072.5</v>
      </c>
      <c r="H43" s="8">
        <f t="shared" si="0"/>
        <v>1184.0400000000002</v>
      </c>
    </row>
    <row r="44" spans="1:8" ht="18" customHeight="1" x14ac:dyDescent="0.2">
      <c r="A44" s="6">
        <v>38</v>
      </c>
      <c r="B44" s="7" t="s">
        <v>134</v>
      </c>
      <c r="C44" s="7" t="s">
        <v>135</v>
      </c>
      <c r="D44" s="7" t="s">
        <v>136</v>
      </c>
      <c r="E44" s="7">
        <v>17.5</v>
      </c>
      <c r="F44" s="10">
        <v>55</v>
      </c>
      <c r="G44" s="8">
        <f t="shared" si="1"/>
        <v>962.5</v>
      </c>
      <c r="H44" s="8">
        <f t="shared" si="0"/>
        <v>1062.6000000000001</v>
      </c>
    </row>
    <row r="45" spans="1:8" ht="18" customHeight="1" x14ac:dyDescent="0.2">
      <c r="A45" s="6">
        <v>39</v>
      </c>
      <c r="B45" s="7" t="s">
        <v>215</v>
      </c>
      <c r="C45" s="7">
        <v>13</v>
      </c>
      <c r="D45" s="13">
        <v>45481</v>
      </c>
      <c r="E45" s="7">
        <v>20</v>
      </c>
      <c r="F45" s="10">
        <v>55</v>
      </c>
      <c r="G45" s="8">
        <v>1100</v>
      </c>
      <c r="H45" s="8">
        <f t="shared" si="0"/>
        <v>1214.4000000000001</v>
      </c>
    </row>
    <row r="46" spans="1:8" ht="18" customHeight="1" x14ac:dyDescent="0.2">
      <c r="A46" s="6">
        <v>40</v>
      </c>
      <c r="B46" s="7" t="s">
        <v>137</v>
      </c>
      <c r="C46" s="7" t="s">
        <v>126</v>
      </c>
      <c r="D46" s="7" t="s">
        <v>60</v>
      </c>
      <c r="E46" s="7">
        <v>20</v>
      </c>
      <c r="F46" s="10">
        <v>55</v>
      </c>
      <c r="G46" s="8">
        <f t="shared" si="1"/>
        <v>1100</v>
      </c>
      <c r="H46" s="8">
        <f t="shared" si="0"/>
        <v>1214.4000000000001</v>
      </c>
    </row>
    <row r="47" spans="1:8" ht="18" customHeight="1" x14ac:dyDescent="0.2">
      <c r="A47" s="6">
        <v>41</v>
      </c>
      <c r="B47" s="7" t="s">
        <v>138</v>
      </c>
      <c r="C47" s="7" t="s">
        <v>139</v>
      </c>
      <c r="D47" s="7" t="s">
        <v>88</v>
      </c>
      <c r="E47" s="7">
        <v>17.5</v>
      </c>
      <c r="F47" s="10">
        <v>55</v>
      </c>
      <c r="G47" s="8">
        <f t="shared" si="1"/>
        <v>962.5</v>
      </c>
      <c r="H47" s="8">
        <f t="shared" si="0"/>
        <v>1062.6000000000001</v>
      </c>
    </row>
    <row r="48" spans="1:8" ht="18" customHeight="1" x14ac:dyDescent="0.2">
      <c r="A48" s="6">
        <v>42</v>
      </c>
      <c r="B48" s="7" t="s">
        <v>140</v>
      </c>
      <c r="C48" s="7" t="s">
        <v>141</v>
      </c>
      <c r="D48" s="7" t="s">
        <v>142</v>
      </c>
      <c r="E48" s="7">
        <v>19.5</v>
      </c>
      <c r="F48" s="10">
        <v>55</v>
      </c>
      <c r="G48" s="8">
        <f t="shared" si="1"/>
        <v>1072.5</v>
      </c>
      <c r="H48" s="8">
        <f t="shared" si="0"/>
        <v>1184.0400000000002</v>
      </c>
    </row>
    <row r="49" spans="1:9" ht="18" customHeight="1" x14ac:dyDescent="0.2">
      <c r="A49" s="6">
        <v>43</v>
      </c>
      <c r="B49" s="7" t="s">
        <v>140</v>
      </c>
      <c r="C49" s="7" t="s">
        <v>143</v>
      </c>
      <c r="D49" s="7" t="s">
        <v>118</v>
      </c>
      <c r="E49" s="7">
        <v>20</v>
      </c>
      <c r="F49" s="10">
        <v>55</v>
      </c>
      <c r="G49" s="8">
        <f t="shared" si="1"/>
        <v>1100</v>
      </c>
      <c r="H49" s="8">
        <f t="shared" si="0"/>
        <v>1214.4000000000001</v>
      </c>
    </row>
    <row r="50" spans="1:9" ht="18" customHeight="1" x14ac:dyDescent="0.2">
      <c r="A50" s="6">
        <v>44</v>
      </c>
      <c r="B50" s="7" t="s">
        <v>140</v>
      </c>
      <c r="C50" s="7">
        <v>15</v>
      </c>
      <c r="D50" s="13">
        <v>45566</v>
      </c>
      <c r="E50" s="7">
        <v>19.5</v>
      </c>
      <c r="F50" s="10">
        <v>55</v>
      </c>
      <c r="G50" s="8">
        <f t="shared" si="1"/>
        <v>1072.5</v>
      </c>
      <c r="H50" s="8">
        <f t="shared" si="0"/>
        <v>1184.0400000000002</v>
      </c>
    </row>
    <row r="51" spans="1:9" ht="18" customHeight="1" x14ac:dyDescent="0.2">
      <c r="A51" s="6">
        <v>45</v>
      </c>
      <c r="B51" s="7" t="s">
        <v>144</v>
      </c>
      <c r="C51" s="7" t="s">
        <v>145</v>
      </c>
      <c r="D51" s="7" t="s">
        <v>146</v>
      </c>
      <c r="E51" s="7">
        <v>20</v>
      </c>
      <c r="F51" s="10">
        <v>55</v>
      </c>
      <c r="G51" s="8">
        <f t="shared" si="1"/>
        <v>1100</v>
      </c>
      <c r="H51" s="8">
        <f t="shared" si="0"/>
        <v>1214.4000000000001</v>
      </c>
    </row>
    <row r="52" spans="1:9" ht="18" customHeight="1" x14ac:dyDescent="0.2">
      <c r="A52" s="6">
        <v>46</v>
      </c>
      <c r="B52" s="7" t="s">
        <v>147</v>
      </c>
      <c r="C52" s="7" t="s">
        <v>148</v>
      </c>
      <c r="D52" s="7" t="s">
        <v>149</v>
      </c>
      <c r="E52" s="7">
        <v>18.5</v>
      </c>
      <c r="F52" s="10">
        <v>55</v>
      </c>
      <c r="G52" s="8">
        <f t="shared" si="1"/>
        <v>1017.5</v>
      </c>
      <c r="H52" s="8">
        <f t="shared" si="0"/>
        <v>1123.3200000000002</v>
      </c>
    </row>
    <row r="53" spans="1:9" x14ac:dyDescent="0.2">
      <c r="G53" s="4">
        <f>SUM(G7:G52)</f>
        <v>53358</v>
      </c>
      <c r="H53" s="19">
        <f>SUM(H7:H52)</f>
        <v>58907.232000000011</v>
      </c>
    </row>
    <row r="55" spans="1:9" x14ac:dyDescent="0.2">
      <c r="H55" s="19">
        <v>1</v>
      </c>
    </row>
    <row r="56" spans="1:9" ht="15.75" x14ac:dyDescent="0.25">
      <c r="B56" s="5" t="s">
        <v>210</v>
      </c>
    </row>
    <row r="58" spans="1:9" s="18" customFormat="1" ht="38.25" x14ac:dyDescent="0.2">
      <c r="A58" s="15" t="s">
        <v>55</v>
      </c>
      <c r="B58" s="15" t="s">
        <v>56</v>
      </c>
      <c r="C58" s="15" t="s">
        <v>52</v>
      </c>
      <c r="D58" s="15" t="s">
        <v>51</v>
      </c>
      <c r="E58" s="15" t="s">
        <v>50</v>
      </c>
      <c r="F58" s="16" t="s">
        <v>53</v>
      </c>
      <c r="G58" s="17" t="s">
        <v>54</v>
      </c>
      <c r="H58" s="17" t="s">
        <v>216</v>
      </c>
      <c r="I58" s="21"/>
    </row>
    <row r="59" spans="1:9" ht="20.100000000000001" customHeight="1" x14ac:dyDescent="0.2">
      <c r="A59" s="6">
        <v>1</v>
      </c>
      <c r="B59" s="7" t="s">
        <v>155</v>
      </c>
      <c r="C59" s="7" t="s">
        <v>156</v>
      </c>
      <c r="D59" s="7" t="s">
        <v>157</v>
      </c>
      <c r="E59" s="7">
        <v>15</v>
      </c>
      <c r="F59" s="10">
        <v>78.599999999999994</v>
      </c>
      <c r="G59" s="8">
        <v>1179</v>
      </c>
      <c r="H59" s="8">
        <f>G59*110.4%</f>
        <v>1301.6160000000002</v>
      </c>
    </row>
    <row r="60" spans="1:9" ht="20.100000000000001" customHeight="1" x14ac:dyDescent="0.2">
      <c r="A60" s="6">
        <v>2</v>
      </c>
      <c r="B60" s="7" t="s">
        <v>158</v>
      </c>
      <c r="C60" s="7" t="s">
        <v>159</v>
      </c>
      <c r="D60" s="7" t="s">
        <v>160</v>
      </c>
      <c r="E60" s="7">
        <v>10</v>
      </c>
      <c r="F60" s="10">
        <v>78.599999999999994</v>
      </c>
      <c r="G60" s="8">
        <f t="shared" ref="G60:G95" si="2">E60*F60</f>
        <v>786</v>
      </c>
      <c r="H60" s="8">
        <f t="shared" ref="H60:H95" si="3">G60*110.4%</f>
        <v>867.74400000000003</v>
      </c>
    </row>
    <row r="61" spans="1:9" ht="20.100000000000001" customHeight="1" x14ac:dyDescent="0.2">
      <c r="A61" s="6">
        <v>3</v>
      </c>
      <c r="B61" s="7" t="s">
        <v>158</v>
      </c>
      <c r="C61" s="7" t="s">
        <v>161</v>
      </c>
      <c r="D61" s="7" t="s">
        <v>162</v>
      </c>
      <c r="E61" s="7">
        <v>10</v>
      </c>
      <c r="F61" s="10">
        <v>78.599999999999994</v>
      </c>
      <c r="G61" s="8">
        <f t="shared" si="2"/>
        <v>786</v>
      </c>
      <c r="H61" s="8">
        <f t="shared" si="3"/>
        <v>867.74400000000003</v>
      </c>
    </row>
    <row r="62" spans="1:9" ht="20.100000000000001" customHeight="1" x14ac:dyDescent="0.2">
      <c r="A62" s="6">
        <v>4</v>
      </c>
      <c r="B62" s="7" t="s">
        <v>64</v>
      </c>
      <c r="C62" s="7" t="s">
        <v>163</v>
      </c>
      <c r="D62" s="7" t="s">
        <v>164</v>
      </c>
      <c r="E62" s="7">
        <v>10</v>
      </c>
      <c r="F62" s="10">
        <v>78.599999999999994</v>
      </c>
      <c r="G62" s="8">
        <f t="shared" si="2"/>
        <v>786</v>
      </c>
      <c r="H62" s="8">
        <f t="shared" si="3"/>
        <v>867.74400000000003</v>
      </c>
    </row>
    <row r="63" spans="1:9" ht="20.100000000000001" customHeight="1" x14ac:dyDescent="0.2">
      <c r="A63" s="6">
        <v>5</v>
      </c>
      <c r="B63" s="7" t="s">
        <v>64</v>
      </c>
      <c r="C63" s="7" t="s">
        <v>165</v>
      </c>
      <c r="D63" s="7" t="s">
        <v>166</v>
      </c>
      <c r="E63" s="7">
        <v>5</v>
      </c>
      <c r="F63" s="10">
        <v>78.599999999999994</v>
      </c>
      <c r="G63" s="8">
        <f t="shared" si="2"/>
        <v>393</v>
      </c>
      <c r="H63" s="8">
        <f t="shared" si="3"/>
        <v>433.87200000000001</v>
      </c>
    </row>
    <row r="64" spans="1:9" ht="20.100000000000001" customHeight="1" x14ac:dyDescent="0.2">
      <c r="A64" s="6">
        <v>6</v>
      </c>
      <c r="B64" s="7" t="s">
        <v>167</v>
      </c>
      <c r="C64" s="7" t="s">
        <v>168</v>
      </c>
      <c r="D64" s="7" t="s">
        <v>169</v>
      </c>
      <c r="E64" s="7">
        <v>15</v>
      </c>
      <c r="F64" s="10">
        <v>78.599999999999994</v>
      </c>
      <c r="G64" s="8">
        <f t="shared" si="2"/>
        <v>1179</v>
      </c>
      <c r="H64" s="8">
        <f t="shared" si="3"/>
        <v>1301.6160000000002</v>
      </c>
    </row>
    <row r="65" spans="1:8" ht="20.100000000000001" customHeight="1" x14ac:dyDescent="0.2">
      <c r="A65" s="6">
        <v>7</v>
      </c>
      <c r="B65" s="7" t="s">
        <v>167</v>
      </c>
      <c r="C65" s="7" t="s">
        <v>170</v>
      </c>
      <c r="D65" s="7" t="s">
        <v>162</v>
      </c>
      <c r="E65" s="7">
        <v>10</v>
      </c>
      <c r="F65" s="10">
        <v>78.599999999999994</v>
      </c>
      <c r="G65" s="8">
        <f t="shared" si="2"/>
        <v>786</v>
      </c>
      <c r="H65" s="8">
        <f t="shared" si="3"/>
        <v>867.74400000000003</v>
      </c>
    </row>
    <row r="66" spans="1:8" ht="20.100000000000001" customHeight="1" x14ac:dyDescent="0.2">
      <c r="A66" s="6">
        <v>8</v>
      </c>
      <c r="B66" s="7" t="s">
        <v>171</v>
      </c>
      <c r="C66" s="7" t="s">
        <v>172</v>
      </c>
      <c r="D66" s="7" t="s">
        <v>133</v>
      </c>
      <c r="E66" s="7">
        <v>15</v>
      </c>
      <c r="F66" s="10">
        <v>78.599999999999994</v>
      </c>
      <c r="G66" s="8">
        <f t="shared" si="2"/>
        <v>1179</v>
      </c>
      <c r="H66" s="8">
        <f t="shared" si="3"/>
        <v>1301.6160000000002</v>
      </c>
    </row>
    <row r="67" spans="1:8" ht="20.100000000000001" customHeight="1" x14ac:dyDescent="0.2">
      <c r="A67" s="6">
        <v>9</v>
      </c>
      <c r="B67" s="7" t="s">
        <v>173</v>
      </c>
      <c r="C67" s="7" t="s">
        <v>174</v>
      </c>
      <c r="D67" s="7" t="s">
        <v>175</v>
      </c>
      <c r="E67" s="7">
        <v>10</v>
      </c>
      <c r="F67" s="10">
        <v>78.599999999999994</v>
      </c>
      <c r="G67" s="8">
        <f t="shared" si="2"/>
        <v>786</v>
      </c>
      <c r="H67" s="8">
        <f t="shared" si="3"/>
        <v>867.74400000000003</v>
      </c>
    </row>
    <row r="68" spans="1:8" ht="20.100000000000001" customHeight="1" x14ac:dyDescent="0.2">
      <c r="A68" s="6">
        <v>10</v>
      </c>
      <c r="B68" s="7" t="s">
        <v>176</v>
      </c>
      <c r="C68" s="7" t="s">
        <v>177</v>
      </c>
      <c r="D68" s="7" t="s">
        <v>178</v>
      </c>
      <c r="E68" s="7">
        <v>15</v>
      </c>
      <c r="F68" s="10">
        <v>78.599999999999994</v>
      </c>
      <c r="G68" s="8">
        <f t="shared" si="2"/>
        <v>1179</v>
      </c>
      <c r="H68" s="8">
        <f t="shared" si="3"/>
        <v>1301.6160000000002</v>
      </c>
    </row>
    <row r="69" spans="1:8" ht="20.100000000000001" customHeight="1" x14ac:dyDescent="0.2">
      <c r="A69" s="6">
        <v>11</v>
      </c>
      <c r="B69" s="7" t="s">
        <v>179</v>
      </c>
      <c r="C69" s="7" t="s">
        <v>180</v>
      </c>
      <c r="D69" s="7" t="s">
        <v>175</v>
      </c>
      <c r="E69" s="7">
        <v>25</v>
      </c>
      <c r="F69" s="10">
        <v>78.599999999999994</v>
      </c>
      <c r="G69" s="8">
        <f t="shared" si="2"/>
        <v>1964.9999999999998</v>
      </c>
      <c r="H69" s="8">
        <f t="shared" si="3"/>
        <v>2169.36</v>
      </c>
    </row>
    <row r="70" spans="1:8" ht="20.100000000000001" customHeight="1" x14ac:dyDescent="0.2">
      <c r="A70" s="6">
        <v>12</v>
      </c>
      <c r="B70" s="7" t="s">
        <v>78</v>
      </c>
      <c r="C70" s="7" t="s">
        <v>99</v>
      </c>
      <c r="D70" s="7" t="s">
        <v>181</v>
      </c>
      <c r="E70" s="7">
        <v>5</v>
      </c>
      <c r="F70" s="10">
        <v>78.599999999999994</v>
      </c>
      <c r="G70" s="8">
        <f t="shared" si="2"/>
        <v>393</v>
      </c>
      <c r="H70" s="8">
        <f t="shared" si="3"/>
        <v>433.87200000000001</v>
      </c>
    </row>
    <row r="71" spans="1:8" ht="20.100000000000001" customHeight="1" x14ac:dyDescent="0.2">
      <c r="A71" s="6">
        <v>13</v>
      </c>
      <c r="B71" s="7" t="s">
        <v>78</v>
      </c>
      <c r="C71" s="7" t="s">
        <v>182</v>
      </c>
      <c r="D71" s="7" t="s">
        <v>183</v>
      </c>
      <c r="E71" s="7">
        <v>5</v>
      </c>
      <c r="F71" s="10">
        <v>78.599999999999994</v>
      </c>
      <c r="G71" s="8">
        <f t="shared" si="2"/>
        <v>393</v>
      </c>
      <c r="H71" s="8">
        <f t="shared" si="3"/>
        <v>433.87200000000001</v>
      </c>
    </row>
    <row r="72" spans="1:8" ht="20.100000000000001" customHeight="1" x14ac:dyDescent="0.2">
      <c r="A72" s="6">
        <v>14</v>
      </c>
      <c r="B72" s="7" t="s">
        <v>78</v>
      </c>
      <c r="C72" s="7" t="s">
        <v>184</v>
      </c>
      <c r="D72" s="7" t="s">
        <v>185</v>
      </c>
      <c r="E72" s="7">
        <v>10</v>
      </c>
      <c r="F72" s="10">
        <v>78.599999999999994</v>
      </c>
      <c r="G72" s="8">
        <f t="shared" si="2"/>
        <v>786</v>
      </c>
      <c r="H72" s="8">
        <f t="shared" si="3"/>
        <v>867.74400000000003</v>
      </c>
    </row>
    <row r="73" spans="1:8" ht="20.100000000000001" customHeight="1" x14ac:dyDescent="0.2">
      <c r="A73" s="6">
        <v>15</v>
      </c>
      <c r="B73" s="7" t="s">
        <v>80</v>
      </c>
      <c r="C73" s="7" t="s">
        <v>186</v>
      </c>
      <c r="D73" s="7" t="s">
        <v>187</v>
      </c>
      <c r="E73" s="7">
        <v>10</v>
      </c>
      <c r="F73" s="10">
        <v>78.599999999999994</v>
      </c>
      <c r="G73" s="8">
        <f t="shared" si="2"/>
        <v>786</v>
      </c>
      <c r="H73" s="8">
        <f t="shared" si="3"/>
        <v>867.74400000000003</v>
      </c>
    </row>
    <row r="74" spans="1:8" ht="20.100000000000001" customHeight="1" x14ac:dyDescent="0.2">
      <c r="A74" s="6">
        <v>16</v>
      </c>
      <c r="B74" s="7" t="s">
        <v>80</v>
      </c>
      <c r="C74" s="7" t="s">
        <v>186</v>
      </c>
      <c r="D74" s="7" t="s">
        <v>187</v>
      </c>
      <c r="E74" s="7">
        <v>5</v>
      </c>
      <c r="F74" s="10">
        <v>78.599999999999994</v>
      </c>
      <c r="G74" s="8">
        <f t="shared" si="2"/>
        <v>393</v>
      </c>
      <c r="H74" s="8">
        <f t="shared" si="3"/>
        <v>433.87200000000001</v>
      </c>
    </row>
    <row r="75" spans="1:8" ht="20.100000000000001" customHeight="1" x14ac:dyDescent="0.2">
      <c r="A75" s="6">
        <v>17</v>
      </c>
      <c r="B75" s="7" t="s">
        <v>82</v>
      </c>
      <c r="C75" s="7" t="s">
        <v>65</v>
      </c>
      <c r="D75" s="7" t="s">
        <v>181</v>
      </c>
      <c r="E75" s="7">
        <v>10</v>
      </c>
      <c r="F75" s="10">
        <v>78.599999999999994</v>
      </c>
      <c r="G75" s="8">
        <f t="shared" si="2"/>
        <v>786</v>
      </c>
      <c r="H75" s="8">
        <f t="shared" si="3"/>
        <v>867.74400000000003</v>
      </c>
    </row>
    <row r="76" spans="1:8" ht="20.100000000000001" customHeight="1" x14ac:dyDescent="0.2">
      <c r="A76" s="6">
        <v>18</v>
      </c>
      <c r="B76" s="7" t="s">
        <v>188</v>
      </c>
      <c r="C76" s="7">
        <v>20</v>
      </c>
      <c r="D76" s="13">
        <v>45200</v>
      </c>
      <c r="E76" s="7">
        <v>20</v>
      </c>
      <c r="F76" s="10">
        <v>78.599999999999994</v>
      </c>
      <c r="G76" s="8">
        <f t="shared" si="2"/>
        <v>1572</v>
      </c>
      <c r="H76" s="8">
        <f t="shared" si="3"/>
        <v>1735.4880000000001</v>
      </c>
    </row>
    <row r="77" spans="1:8" ht="20.100000000000001" customHeight="1" x14ac:dyDescent="0.2">
      <c r="A77" s="6">
        <v>19</v>
      </c>
      <c r="B77" s="7" t="s">
        <v>94</v>
      </c>
      <c r="C77" s="7" t="s">
        <v>139</v>
      </c>
      <c r="D77" s="7" t="s">
        <v>95</v>
      </c>
      <c r="E77" s="7">
        <v>15</v>
      </c>
      <c r="F77" s="10">
        <v>78.599999999999994</v>
      </c>
      <c r="G77" s="8">
        <f t="shared" si="2"/>
        <v>1179</v>
      </c>
      <c r="H77" s="8">
        <f t="shared" si="3"/>
        <v>1301.6160000000002</v>
      </c>
    </row>
    <row r="78" spans="1:8" ht="20.100000000000001" customHeight="1" x14ac:dyDescent="0.2">
      <c r="A78" s="6">
        <v>20</v>
      </c>
      <c r="B78" s="7" t="s">
        <v>97</v>
      </c>
      <c r="C78" s="7" t="s">
        <v>139</v>
      </c>
      <c r="D78" s="7" t="s">
        <v>181</v>
      </c>
      <c r="E78" s="7">
        <v>20</v>
      </c>
      <c r="F78" s="10">
        <v>78.599999999999994</v>
      </c>
      <c r="G78" s="8">
        <f t="shared" si="2"/>
        <v>1572</v>
      </c>
      <c r="H78" s="8">
        <f t="shared" si="3"/>
        <v>1735.4880000000001</v>
      </c>
    </row>
    <row r="79" spans="1:8" ht="20.100000000000001" customHeight="1" x14ac:dyDescent="0.2">
      <c r="A79" s="6">
        <v>21</v>
      </c>
      <c r="B79" s="7" t="s">
        <v>97</v>
      </c>
      <c r="C79" s="7" t="s">
        <v>161</v>
      </c>
      <c r="D79" s="7" t="s">
        <v>189</v>
      </c>
      <c r="E79" s="7">
        <v>10</v>
      </c>
      <c r="F79" s="10">
        <v>78.599999999999994</v>
      </c>
      <c r="G79" s="8">
        <f t="shared" si="2"/>
        <v>786</v>
      </c>
      <c r="H79" s="8">
        <f t="shared" si="3"/>
        <v>867.74400000000003</v>
      </c>
    </row>
    <row r="80" spans="1:8" ht="20.100000000000001" customHeight="1" x14ac:dyDescent="0.2">
      <c r="A80" s="6">
        <v>22</v>
      </c>
      <c r="B80" s="7" t="s">
        <v>119</v>
      </c>
      <c r="C80" s="7" t="s">
        <v>81</v>
      </c>
      <c r="D80" s="7" t="s">
        <v>181</v>
      </c>
      <c r="E80" s="7">
        <v>15</v>
      </c>
      <c r="F80" s="10">
        <v>78.599999999999994</v>
      </c>
      <c r="G80" s="8">
        <f t="shared" si="2"/>
        <v>1179</v>
      </c>
      <c r="H80" s="8">
        <f t="shared" si="3"/>
        <v>1301.6160000000002</v>
      </c>
    </row>
    <row r="81" spans="1:8" ht="20.100000000000001" customHeight="1" x14ac:dyDescent="0.2">
      <c r="A81" s="6">
        <v>23</v>
      </c>
      <c r="B81" s="7" t="s">
        <v>190</v>
      </c>
      <c r="C81" s="7" t="s">
        <v>191</v>
      </c>
      <c r="D81" s="7" t="s">
        <v>175</v>
      </c>
      <c r="E81" s="7">
        <v>15</v>
      </c>
      <c r="F81" s="10">
        <v>78.599999999999994</v>
      </c>
      <c r="G81" s="8">
        <f t="shared" si="2"/>
        <v>1179</v>
      </c>
      <c r="H81" s="8">
        <f t="shared" si="3"/>
        <v>1301.6160000000002</v>
      </c>
    </row>
    <row r="82" spans="1:8" ht="20.100000000000001" customHeight="1" x14ac:dyDescent="0.2">
      <c r="A82" s="6">
        <v>24</v>
      </c>
      <c r="B82" s="7" t="s">
        <v>192</v>
      </c>
      <c r="C82" s="7">
        <v>18</v>
      </c>
      <c r="D82" s="13">
        <v>44986</v>
      </c>
      <c r="E82" s="7">
        <v>10</v>
      </c>
      <c r="F82" s="10">
        <v>78</v>
      </c>
      <c r="G82" s="8">
        <v>786</v>
      </c>
      <c r="H82" s="8">
        <f t="shared" si="3"/>
        <v>867.74400000000003</v>
      </c>
    </row>
    <row r="83" spans="1:8" ht="20.100000000000001" customHeight="1" x14ac:dyDescent="0.2">
      <c r="A83" s="6">
        <v>25</v>
      </c>
      <c r="B83" s="7" t="s">
        <v>192</v>
      </c>
      <c r="C83" s="7" t="s">
        <v>177</v>
      </c>
      <c r="D83" s="7" t="s">
        <v>113</v>
      </c>
      <c r="E83" s="7">
        <v>35</v>
      </c>
      <c r="F83" s="10">
        <v>78.599999999999994</v>
      </c>
      <c r="G83" s="8">
        <v>2751</v>
      </c>
      <c r="H83" s="8">
        <f t="shared" si="3"/>
        <v>3037.1040000000003</v>
      </c>
    </row>
    <row r="84" spans="1:8" ht="20.100000000000001" customHeight="1" x14ac:dyDescent="0.2">
      <c r="A84" s="6">
        <v>26</v>
      </c>
      <c r="B84" s="7" t="s">
        <v>193</v>
      </c>
      <c r="C84" s="7" t="s">
        <v>194</v>
      </c>
      <c r="D84" s="7" t="s">
        <v>175</v>
      </c>
      <c r="E84" s="7">
        <v>10</v>
      </c>
      <c r="F84" s="10">
        <v>78.599999999999994</v>
      </c>
      <c r="G84" s="8">
        <f t="shared" si="2"/>
        <v>786</v>
      </c>
      <c r="H84" s="8">
        <f t="shared" si="3"/>
        <v>867.74400000000003</v>
      </c>
    </row>
    <row r="85" spans="1:8" ht="20.100000000000001" customHeight="1" x14ac:dyDescent="0.2">
      <c r="A85" s="6">
        <v>27</v>
      </c>
      <c r="B85" s="7" t="s">
        <v>193</v>
      </c>
      <c r="C85" s="7" t="s">
        <v>139</v>
      </c>
      <c r="D85" s="7" t="s">
        <v>181</v>
      </c>
      <c r="E85" s="7">
        <v>15</v>
      </c>
      <c r="F85" s="10">
        <v>78.599999999999994</v>
      </c>
      <c r="G85" s="8">
        <f t="shared" si="2"/>
        <v>1179</v>
      </c>
      <c r="H85" s="8">
        <f t="shared" si="3"/>
        <v>1301.6160000000002</v>
      </c>
    </row>
    <row r="86" spans="1:8" ht="20.100000000000001" customHeight="1" x14ac:dyDescent="0.2">
      <c r="A86" s="6">
        <v>28</v>
      </c>
      <c r="B86" s="7" t="s">
        <v>213</v>
      </c>
      <c r="C86" s="7">
        <v>21</v>
      </c>
      <c r="D86" s="13">
        <v>45200</v>
      </c>
      <c r="E86" s="7">
        <v>15</v>
      </c>
      <c r="F86" s="10">
        <v>78.599999999999994</v>
      </c>
      <c r="G86" s="8">
        <f t="shared" si="2"/>
        <v>1179</v>
      </c>
      <c r="H86" s="8">
        <f t="shared" si="3"/>
        <v>1301.6160000000002</v>
      </c>
    </row>
    <row r="87" spans="1:8" ht="20.100000000000001" customHeight="1" x14ac:dyDescent="0.2">
      <c r="A87" s="6">
        <v>29</v>
      </c>
      <c r="B87" s="7" t="s">
        <v>195</v>
      </c>
      <c r="C87" s="7" t="s">
        <v>177</v>
      </c>
      <c r="D87" s="7" t="s">
        <v>196</v>
      </c>
      <c r="E87" s="7">
        <v>30</v>
      </c>
      <c r="F87" s="10">
        <v>78.599999999999994</v>
      </c>
      <c r="G87" s="8">
        <f t="shared" si="2"/>
        <v>2358</v>
      </c>
      <c r="H87" s="8">
        <f t="shared" si="3"/>
        <v>2603.2320000000004</v>
      </c>
    </row>
    <row r="88" spans="1:8" ht="20.100000000000001" customHeight="1" x14ac:dyDescent="0.2">
      <c r="A88" s="6">
        <v>30</v>
      </c>
      <c r="B88" s="7" t="s">
        <v>197</v>
      </c>
      <c r="C88" s="7" t="s">
        <v>117</v>
      </c>
      <c r="D88" s="7" t="s">
        <v>198</v>
      </c>
      <c r="E88" s="7">
        <v>30</v>
      </c>
      <c r="F88" s="10">
        <v>78.599999999999994</v>
      </c>
      <c r="G88" s="8">
        <f t="shared" si="2"/>
        <v>2358</v>
      </c>
      <c r="H88" s="8">
        <f t="shared" si="3"/>
        <v>2603.2320000000004</v>
      </c>
    </row>
    <row r="89" spans="1:8" ht="20.100000000000001" customHeight="1" x14ac:dyDescent="0.2">
      <c r="A89" s="6">
        <v>31</v>
      </c>
      <c r="B89" s="7" t="s">
        <v>199</v>
      </c>
      <c r="C89" s="7" t="s">
        <v>200</v>
      </c>
      <c r="D89" s="7" t="s">
        <v>201</v>
      </c>
      <c r="E89" s="7">
        <v>5</v>
      </c>
      <c r="F89" s="10">
        <v>78.599999999999994</v>
      </c>
      <c r="G89" s="8">
        <f t="shared" si="2"/>
        <v>393</v>
      </c>
      <c r="H89" s="8">
        <f t="shared" si="3"/>
        <v>433.87200000000001</v>
      </c>
    </row>
    <row r="90" spans="1:8" ht="20.100000000000001" customHeight="1" x14ac:dyDescent="0.2">
      <c r="A90" s="6">
        <v>32</v>
      </c>
      <c r="B90" s="7" t="s">
        <v>199</v>
      </c>
      <c r="C90" s="7" t="s">
        <v>202</v>
      </c>
      <c r="D90" s="7" t="s">
        <v>203</v>
      </c>
      <c r="E90" s="7">
        <v>15</v>
      </c>
      <c r="F90" s="10">
        <v>78.599999999999994</v>
      </c>
      <c r="G90" s="8">
        <f t="shared" si="2"/>
        <v>1179</v>
      </c>
      <c r="H90" s="8">
        <f t="shared" si="3"/>
        <v>1301.6160000000002</v>
      </c>
    </row>
    <row r="91" spans="1:8" ht="20.100000000000001" customHeight="1" x14ac:dyDescent="0.2">
      <c r="A91" s="6">
        <v>33</v>
      </c>
      <c r="B91" s="7" t="s">
        <v>199</v>
      </c>
      <c r="C91" s="7" t="s">
        <v>204</v>
      </c>
      <c r="D91" s="7" t="s">
        <v>205</v>
      </c>
      <c r="E91" s="7">
        <v>5</v>
      </c>
      <c r="F91" s="10">
        <v>78.599999999999994</v>
      </c>
      <c r="G91" s="8">
        <f t="shared" si="2"/>
        <v>393</v>
      </c>
      <c r="H91" s="8">
        <f t="shared" si="3"/>
        <v>433.87200000000001</v>
      </c>
    </row>
    <row r="92" spans="1:8" ht="20.100000000000001" customHeight="1" x14ac:dyDescent="0.2">
      <c r="A92" s="6">
        <v>34</v>
      </c>
      <c r="B92" s="7" t="s">
        <v>199</v>
      </c>
      <c r="C92" s="7" t="s">
        <v>206</v>
      </c>
      <c r="D92" s="7" t="s">
        <v>175</v>
      </c>
      <c r="E92" s="7">
        <v>10</v>
      </c>
      <c r="F92" s="10">
        <v>78.599999999999994</v>
      </c>
      <c r="G92" s="8">
        <f t="shared" si="2"/>
        <v>786</v>
      </c>
      <c r="H92" s="8">
        <f t="shared" si="3"/>
        <v>867.74400000000003</v>
      </c>
    </row>
    <row r="93" spans="1:8" ht="20.100000000000001" customHeight="1" x14ac:dyDescent="0.2">
      <c r="A93" s="6">
        <v>35</v>
      </c>
      <c r="B93" s="7" t="s">
        <v>207</v>
      </c>
      <c r="C93" s="7">
        <v>29</v>
      </c>
      <c r="D93" s="13">
        <v>44866</v>
      </c>
      <c r="E93" s="7">
        <v>30</v>
      </c>
      <c r="F93" s="10">
        <v>78.599999999999994</v>
      </c>
      <c r="G93" s="8">
        <v>2358</v>
      </c>
      <c r="H93" s="8">
        <f t="shared" si="3"/>
        <v>2603.2320000000004</v>
      </c>
    </row>
    <row r="94" spans="1:8" ht="20.100000000000001" customHeight="1" x14ac:dyDescent="0.2">
      <c r="A94" s="6">
        <v>36</v>
      </c>
      <c r="B94" s="7" t="s">
        <v>147</v>
      </c>
      <c r="C94" s="7">
        <v>24</v>
      </c>
      <c r="D94" s="13" t="s">
        <v>217</v>
      </c>
      <c r="E94" s="7">
        <v>5</v>
      </c>
      <c r="F94" s="10">
        <v>78.599999999999994</v>
      </c>
      <c r="G94" s="8">
        <f t="shared" si="2"/>
        <v>393</v>
      </c>
      <c r="H94" s="8">
        <f t="shared" si="3"/>
        <v>433.87200000000001</v>
      </c>
    </row>
    <row r="95" spans="1:8" ht="20.100000000000001" customHeight="1" x14ac:dyDescent="0.2">
      <c r="A95" s="6">
        <v>38</v>
      </c>
      <c r="B95" s="7" t="s">
        <v>147</v>
      </c>
      <c r="C95" s="7" t="s">
        <v>208</v>
      </c>
      <c r="D95" s="7" t="s">
        <v>209</v>
      </c>
      <c r="E95" s="7">
        <v>15</v>
      </c>
      <c r="F95" s="10">
        <v>78.599999999999994</v>
      </c>
      <c r="G95" s="8">
        <f t="shared" si="2"/>
        <v>1179</v>
      </c>
      <c r="H95" s="8">
        <f t="shared" si="3"/>
        <v>1301.6160000000002</v>
      </c>
    </row>
    <row r="96" spans="1:8" ht="20.100000000000001" customHeight="1" x14ac:dyDescent="0.2">
      <c r="C96" s="2"/>
      <c r="D96" s="2"/>
      <c r="G96" s="4">
        <f>SUM(G59:G95)</f>
        <v>40086</v>
      </c>
      <c r="H96" s="4">
        <f>SUM(H59:H95)</f>
        <v>44254.944000000025</v>
      </c>
    </row>
    <row r="97" spans="1:9" ht="20.100000000000001" customHeight="1" x14ac:dyDescent="0.2">
      <c r="C97" s="2"/>
      <c r="D97" s="2"/>
      <c r="H97" s="4"/>
    </row>
    <row r="98" spans="1:9" x14ac:dyDescent="0.2">
      <c r="H98" s="19">
        <v>2</v>
      </c>
    </row>
    <row r="100" spans="1:9" ht="15.75" x14ac:dyDescent="0.25">
      <c r="B100" s="5" t="s">
        <v>57</v>
      </c>
    </row>
    <row r="103" spans="1:9" s="18" customFormat="1" ht="38.25" x14ac:dyDescent="0.2">
      <c r="A103" s="15" t="s">
        <v>55</v>
      </c>
      <c r="B103" s="15" t="s">
        <v>56</v>
      </c>
      <c r="C103" s="15" t="s">
        <v>52</v>
      </c>
      <c r="D103" s="15" t="s">
        <v>51</v>
      </c>
      <c r="E103" s="15" t="s">
        <v>50</v>
      </c>
      <c r="F103" s="16" t="s">
        <v>53</v>
      </c>
      <c r="G103" s="17" t="s">
        <v>54</v>
      </c>
      <c r="H103" s="17" t="s">
        <v>216</v>
      </c>
      <c r="I103" s="21"/>
    </row>
    <row r="104" spans="1:9" ht="20.100000000000001" customHeight="1" x14ac:dyDescent="0.2">
      <c r="A104" s="6">
        <v>1</v>
      </c>
      <c r="B104" s="7" t="s">
        <v>28</v>
      </c>
      <c r="C104" s="9" t="s">
        <v>26</v>
      </c>
      <c r="D104" s="9" t="s">
        <v>27</v>
      </c>
      <c r="E104" s="7">
        <v>14</v>
      </c>
      <c r="F104" s="10">
        <v>55</v>
      </c>
      <c r="G104" s="8">
        <v>770</v>
      </c>
      <c r="H104" s="20">
        <f>G104*110.4%</f>
        <v>850.08</v>
      </c>
    </row>
    <row r="105" spans="1:9" ht="20.100000000000001" customHeight="1" x14ac:dyDescent="0.2">
      <c r="A105" s="6">
        <v>2</v>
      </c>
      <c r="B105" s="7" t="s">
        <v>30</v>
      </c>
      <c r="C105" s="9" t="s">
        <v>29</v>
      </c>
      <c r="D105" s="9" t="s">
        <v>27</v>
      </c>
      <c r="E105" s="7">
        <v>12</v>
      </c>
      <c r="F105" s="10">
        <v>55</v>
      </c>
      <c r="G105" s="8">
        <v>660</v>
      </c>
      <c r="H105" s="20">
        <f t="shared" ref="H105:H121" si="4">G105*110.4%</f>
        <v>728.6400000000001</v>
      </c>
    </row>
    <row r="106" spans="1:9" ht="20.100000000000001" customHeight="1" x14ac:dyDescent="0.2">
      <c r="A106" s="6">
        <v>3</v>
      </c>
      <c r="B106" s="7" t="s">
        <v>7</v>
      </c>
      <c r="C106" s="9" t="s">
        <v>5</v>
      </c>
      <c r="D106" s="9" t="s">
        <v>6</v>
      </c>
      <c r="E106" s="7">
        <v>9</v>
      </c>
      <c r="F106" s="10">
        <v>55</v>
      </c>
      <c r="G106" s="8">
        <v>990</v>
      </c>
      <c r="H106" s="20">
        <f t="shared" si="4"/>
        <v>1092.96</v>
      </c>
    </row>
    <row r="107" spans="1:9" ht="20.100000000000001" customHeight="1" x14ac:dyDescent="0.2">
      <c r="A107" s="6">
        <v>4</v>
      </c>
      <c r="B107" s="7" t="s">
        <v>7</v>
      </c>
      <c r="C107" s="9" t="s">
        <v>8</v>
      </c>
      <c r="D107" s="9" t="s">
        <v>9</v>
      </c>
      <c r="E107" s="7">
        <v>18</v>
      </c>
      <c r="F107" s="10">
        <v>55</v>
      </c>
      <c r="G107" s="8">
        <v>495</v>
      </c>
      <c r="H107" s="20">
        <f t="shared" si="4"/>
        <v>546.48</v>
      </c>
    </row>
    <row r="108" spans="1:9" ht="20.100000000000001" customHeight="1" x14ac:dyDescent="0.2">
      <c r="A108" s="6">
        <v>5</v>
      </c>
      <c r="B108" s="7" t="s">
        <v>19</v>
      </c>
      <c r="C108" s="9" t="s">
        <v>17</v>
      </c>
      <c r="D108" s="9" t="s">
        <v>18</v>
      </c>
      <c r="E108" s="7">
        <v>9</v>
      </c>
      <c r="F108" s="10">
        <v>55</v>
      </c>
      <c r="G108" s="8">
        <v>495</v>
      </c>
      <c r="H108" s="20">
        <f t="shared" si="4"/>
        <v>546.48</v>
      </c>
    </row>
    <row r="109" spans="1:9" ht="20.100000000000001" customHeight="1" x14ac:dyDescent="0.2">
      <c r="A109" s="6">
        <v>6</v>
      </c>
      <c r="B109" s="7" t="s">
        <v>44</v>
      </c>
      <c r="C109" s="9" t="s">
        <v>42</v>
      </c>
      <c r="D109" s="9" t="s">
        <v>43</v>
      </c>
      <c r="E109" s="7">
        <v>24</v>
      </c>
      <c r="F109" s="10">
        <v>55</v>
      </c>
      <c r="G109" s="8">
        <v>1321</v>
      </c>
      <c r="H109" s="20">
        <f t="shared" si="4"/>
        <v>1458.384</v>
      </c>
    </row>
    <row r="110" spans="1:9" ht="20.100000000000001" customHeight="1" x14ac:dyDescent="0.2">
      <c r="A110" s="6">
        <v>7</v>
      </c>
      <c r="B110" s="7" t="s">
        <v>33</v>
      </c>
      <c r="C110" s="9" t="s">
        <v>31</v>
      </c>
      <c r="D110" s="9" t="s">
        <v>32</v>
      </c>
      <c r="E110" s="7">
        <v>12</v>
      </c>
      <c r="F110" s="10">
        <v>55</v>
      </c>
      <c r="G110" s="8">
        <v>660</v>
      </c>
      <c r="H110" s="20">
        <f t="shared" si="4"/>
        <v>728.6400000000001</v>
      </c>
    </row>
    <row r="111" spans="1:9" ht="20.100000000000001" customHeight="1" x14ac:dyDescent="0.2">
      <c r="A111" s="6">
        <v>8</v>
      </c>
      <c r="B111" s="7" t="s">
        <v>36</v>
      </c>
      <c r="C111" s="9" t="s">
        <v>35</v>
      </c>
      <c r="D111" s="9" t="s">
        <v>27</v>
      </c>
      <c r="E111" s="7">
        <v>36</v>
      </c>
      <c r="F111" s="10">
        <v>55</v>
      </c>
      <c r="G111" s="8">
        <v>1981</v>
      </c>
      <c r="H111" s="20">
        <f t="shared" si="4"/>
        <v>2187.0240000000003</v>
      </c>
    </row>
    <row r="112" spans="1:9" ht="20.100000000000001" customHeight="1" x14ac:dyDescent="0.2">
      <c r="A112" s="6">
        <v>9</v>
      </c>
      <c r="B112" s="7" t="s">
        <v>41</v>
      </c>
      <c r="C112" s="9" t="s">
        <v>34</v>
      </c>
      <c r="D112" s="9" t="s">
        <v>40</v>
      </c>
      <c r="E112" s="7">
        <v>12</v>
      </c>
      <c r="F112" s="10">
        <v>55</v>
      </c>
      <c r="G112" s="8">
        <v>660</v>
      </c>
      <c r="H112" s="20">
        <f t="shared" si="4"/>
        <v>728.6400000000001</v>
      </c>
    </row>
    <row r="113" spans="1:9" ht="20.100000000000001" customHeight="1" x14ac:dyDescent="0.2">
      <c r="A113" s="6">
        <v>10</v>
      </c>
      <c r="B113" s="7" t="s">
        <v>39</v>
      </c>
      <c r="C113" s="9" t="s">
        <v>37</v>
      </c>
      <c r="D113" s="9" t="s">
        <v>38</v>
      </c>
      <c r="E113" s="7">
        <v>12</v>
      </c>
      <c r="F113" s="10">
        <v>55</v>
      </c>
      <c r="G113" s="8">
        <v>660</v>
      </c>
      <c r="H113" s="20">
        <f t="shared" si="4"/>
        <v>728.6400000000001</v>
      </c>
    </row>
    <row r="114" spans="1:9" ht="20.100000000000001" customHeight="1" x14ac:dyDescent="0.2">
      <c r="A114" s="6">
        <v>11</v>
      </c>
      <c r="B114" s="7" t="s">
        <v>2</v>
      </c>
      <c r="C114" s="9" t="s">
        <v>0</v>
      </c>
      <c r="D114" s="9" t="s">
        <v>1</v>
      </c>
      <c r="E114" s="7">
        <v>9</v>
      </c>
      <c r="F114" s="10">
        <v>55</v>
      </c>
      <c r="G114" s="8">
        <v>495</v>
      </c>
      <c r="H114" s="20">
        <f t="shared" si="4"/>
        <v>546.48</v>
      </c>
    </row>
    <row r="115" spans="1:9" ht="20.100000000000001" customHeight="1" x14ac:dyDescent="0.2">
      <c r="A115" s="6">
        <v>12</v>
      </c>
      <c r="B115" s="7" t="s">
        <v>2</v>
      </c>
      <c r="C115" s="9" t="s">
        <v>3</v>
      </c>
      <c r="D115" s="9" t="s">
        <v>4</v>
      </c>
      <c r="E115" s="7">
        <v>18</v>
      </c>
      <c r="F115" s="10">
        <v>55</v>
      </c>
      <c r="G115" s="8">
        <v>990</v>
      </c>
      <c r="H115" s="20">
        <f t="shared" si="4"/>
        <v>1092.96</v>
      </c>
    </row>
    <row r="116" spans="1:9" ht="20.100000000000001" customHeight="1" x14ac:dyDescent="0.2">
      <c r="A116" s="6">
        <v>13</v>
      </c>
      <c r="B116" s="7" t="s">
        <v>212</v>
      </c>
      <c r="C116" s="9" t="s">
        <v>45</v>
      </c>
      <c r="D116" s="9" t="s">
        <v>46</v>
      </c>
      <c r="E116" s="7">
        <v>12</v>
      </c>
      <c r="F116" s="10">
        <v>55</v>
      </c>
      <c r="G116" s="8">
        <v>660</v>
      </c>
      <c r="H116" s="20">
        <f t="shared" si="4"/>
        <v>728.6400000000001</v>
      </c>
    </row>
    <row r="117" spans="1:9" ht="20.100000000000001" customHeight="1" x14ac:dyDescent="0.2">
      <c r="A117" s="6">
        <v>14</v>
      </c>
      <c r="B117" s="7" t="s">
        <v>22</v>
      </c>
      <c r="C117" s="9" t="s">
        <v>20</v>
      </c>
      <c r="D117" s="9" t="s">
        <v>21</v>
      </c>
      <c r="E117" s="7">
        <v>9</v>
      </c>
      <c r="F117" s="10">
        <v>55</v>
      </c>
      <c r="G117" s="8">
        <v>495</v>
      </c>
      <c r="H117" s="20">
        <f t="shared" si="4"/>
        <v>546.48</v>
      </c>
    </row>
    <row r="118" spans="1:9" ht="20.100000000000001" customHeight="1" x14ac:dyDescent="0.2">
      <c r="A118" s="6">
        <v>15</v>
      </c>
      <c r="B118" s="7" t="s">
        <v>49</v>
      </c>
      <c r="C118" s="9" t="s">
        <v>47</v>
      </c>
      <c r="D118" s="9" t="s">
        <v>48</v>
      </c>
      <c r="E118" s="7">
        <v>12</v>
      </c>
      <c r="F118" s="10">
        <v>55</v>
      </c>
      <c r="G118" s="8">
        <v>660</v>
      </c>
      <c r="H118" s="20">
        <f t="shared" si="4"/>
        <v>728.6400000000001</v>
      </c>
    </row>
    <row r="119" spans="1:9" ht="20.100000000000001" customHeight="1" x14ac:dyDescent="0.2">
      <c r="A119" s="6">
        <v>16</v>
      </c>
      <c r="B119" s="7" t="s">
        <v>25</v>
      </c>
      <c r="C119" s="9" t="s">
        <v>23</v>
      </c>
      <c r="D119" s="9" t="s">
        <v>24</v>
      </c>
      <c r="E119" s="7">
        <v>18</v>
      </c>
      <c r="F119" s="10">
        <v>55</v>
      </c>
      <c r="G119" s="8">
        <v>990</v>
      </c>
      <c r="H119" s="20">
        <f t="shared" si="4"/>
        <v>1092.96</v>
      </c>
    </row>
    <row r="120" spans="1:9" ht="20.100000000000001" customHeight="1" x14ac:dyDescent="0.2">
      <c r="A120" s="6">
        <v>17</v>
      </c>
      <c r="B120" s="7" t="s">
        <v>15</v>
      </c>
      <c r="C120" s="9" t="s">
        <v>13</v>
      </c>
      <c r="D120" s="9" t="s">
        <v>14</v>
      </c>
      <c r="E120" s="7">
        <v>9</v>
      </c>
      <c r="F120" s="10">
        <v>55</v>
      </c>
      <c r="G120" s="8">
        <v>495</v>
      </c>
      <c r="H120" s="20">
        <f t="shared" si="4"/>
        <v>546.48</v>
      </c>
    </row>
    <row r="121" spans="1:9" ht="20.100000000000001" customHeight="1" x14ac:dyDescent="0.2">
      <c r="A121" s="6">
        <v>18</v>
      </c>
      <c r="B121" s="7" t="s">
        <v>12</v>
      </c>
      <c r="C121" s="9" t="s">
        <v>10</v>
      </c>
      <c r="D121" s="9" t="s">
        <v>11</v>
      </c>
      <c r="E121" s="7">
        <v>9</v>
      </c>
      <c r="F121" s="10">
        <v>55</v>
      </c>
      <c r="G121" s="8">
        <v>495</v>
      </c>
      <c r="H121" s="20">
        <f t="shared" si="4"/>
        <v>546.48</v>
      </c>
    </row>
    <row r="122" spans="1:9" x14ac:dyDescent="0.2">
      <c r="G122" s="4">
        <f>SUM(G104:G121)</f>
        <v>13972</v>
      </c>
      <c r="H122" s="19">
        <f>SUM(H104:H121)</f>
        <v>15425.087999999996</v>
      </c>
    </row>
    <row r="125" spans="1:9" ht="15.75" x14ac:dyDescent="0.25">
      <c r="B125" s="5" t="s">
        <v>154</v>
      </c>
    </row>
    <row r="127" spans="1:9" s="18" customFormat="1" ht="38.25" x14ac:dyDescent="0.2">
      <c r="A127" s="15" t="s">
        <v>55</v>
      </c>
      <c r="B127" s="15" t="s">
        <v>56</v>
      </c>
      <c r="C127" s="15" t="s">
        <v>52</v>
      </c>
      <c r="D127" s="15" t="s">
        <v>51</v>
      </c>
      <c r="E127" s="15" t="s">
        <v>50</v>
      </c>
      <c r="F127" s="16" t="s">
        <v>53</v>
      </c>
      <c r="G127" s="17" t="s">
        <v>54</v>
      </c>
      <c r="H127" s="17" t="s">
        <v>216</v>
      </c>
      <c r="I127" s="21"/>
    </row>
    <row r="128" spans="1:9" ht="20.100000000000001" customHeight="1" x14ac:dyDescent="0.2">
      <c r="A128" s="6">
        <v>1</v>
      </c>
      <c r="B128" s="7" t="s">
        <v>151</v>
      </c>
      <c r="C128" s="9" t="s">
        <v>152</v>
      </c>
      <c r="D128" s="11">
        <v>43101</v>
      </c>
      <c r="E128" s="7">
        <v>19</v>
      </c>
      <c r="F128" s="10">
        <v>47</v>
      </c>
      <c r="G128" s="8">
        <v>896</v>
      </c>
      <c r="H128" s="20">
        <f>G128*110.4%</f>
        <v>989.18400000000008</v>
      </c>
    </row>
    <row r="129" spans="1:8" ht="20.100000000000001" customHeight="1" x14ac:dyDescent="0.2">
      <c r="A129" s="6">
        <v>2</v>
      </c>
      <c r="B129" s="7" t="s">
        <v>49</v>
      </c>
      <c r="C129" s="9">
        <v>5</v>
      </c>
      <c r="D129" s="11">
        <v>37638</v>
      </c>
      <c r="E129" s="7">
        <v>16.5</v>
      </c>
      <c r="F129" s="10">
        <v>47</v>
      </c>
      <c r="G129" s="8">
        <v>778</v>
      </c>
      <c r="H129" s="20">
        <f t="shared" ref="H129:H130" si="5">G129*110.4%</f>
        <v>858.91200000000003</v>
      </c>
    </row>
    <row r="130" spans="1:8" ht="20.100000000000001" customHeight="1" x14ac:dyDescent="0.2">
      <c r="A130" s="6">
        <v>3</v>
      </c>
      <c r="B130" s="7" t="s">
        <v>153</v>
      </c>
      <c r="C130" s="9">
        <v>548</v>
      </c>
      <c r="D130" s="11">
        <v>39692</v>
      </c>
      <c r="E130" s="7">
        <v>21</v>
      </c>
      <c r="F130" s="10">
        <v>47</v>
      </c>
      <c r="G130" s="8">
        <v>990</v>
      </c>
      <c r="H130" s="20">
        <f t="shared" si="5"/>
        <v>1092.96</v>
      </c>
    </row>
    <row r="131" spans="1:8" x14ac:dyDescent="0.2">
      <c r="G131" s="4">
        <f>SUM(G128:G130)</f>
        <v>2664</v>
      </c>
      <c r="H131" s="19">
        <f t="shared" ref="H131" si="6">G131*113.8%</f>
        <v>3031.6319999999996</v>
      </c>
    </row>
    <row r="134" spans="1:8" ht="15.75" x14ac:dyDescent="0.25">
      <c r="D134" s="22" t="s">
        <v>211</v>
      </c>
    </row>
    <row r="135" spans="1:8" ht="15.75" x14ac:dyDescent="0.25">
      <c r="D135" s="22" t="s">
        <v>214</v>
      </c>
    </row>
    <row r="144" spans="1:8" x14ac:dyDescent="0.2">
      <c r="H144" s="19">
        <v>3</v>
      </c>
    </row>
  </sheetData>
  <phoneticPr fontId="1" type="noConversion"/>
  <pageMargins left="0.74803149606299213" right="0.74803149606299213" top="0.98425196850393704" bottom="0.98425196850393704" header="0.51181102362204722" footer="0.51181102362204722"/>
  <pageSetup paperSize="9" scale="70" orientation="portrait" r:id="rId1"/>
  <rowBreaks count="2" manualBreakCount="2">
    <brk id="55" max="16383" man="1"/>
    <brk id="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Contracte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Miron.Elena</dc:creator>
  <cp:lastModifiedBy>Cristina ANDREIES</cp:lastModifiedBy>
  <cp:lastPrinted>2024-11-12T10:51:14Z</cp:lastPrinted>
  <dcterms:created xsi:type="dcterms:W3CDTF">2022-10-06T10:14:21Z</dcterms:created>
  <dcterms:modified xsi:type="dcterms:W3CDTF">2024-11-12T10:52:22Z</dcterms:modified>
</cp:coreProperties>
</file>